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990" windowWidth="19395" windowHeight="6630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I19" i="1" l="1"/>
  <c r="G127" i="1"/>
  <c r="I131" i="1"/>
  <c r="G131" i="1"/>
  <c r="G130" i="1"/>
  <c r="AC127" i="1"/>
  <c r="R127" i="1"/>
  <c r="AA125" i="1"/>
  <c r="X125" i="1"/>
  <c r="AB94" i="1"/>
  <c r="Z94" i="1"/>
  <c r="Z93" i="1"/>
  <c r="Z92" i="1"/>
  <c r="Z91" i="1"/>
  <c r="Z90" i="1"/>
  <c r="AB89" i="1"/>
  <c r="Z89" i="1"/>
  <c r="Z88" i="1"/>
  <c r="Z87" i="1"/>
  <c r="Z86" i="1"/>
  <c r="Z85" i="1"/>
  <c r="Z84" i="1"/>
  <c r="Z83" i="1"/>
  <c r="Z82" i="1"/>
  <c r="AB81" i="1"/>
  <c r="Z81" i="1"/>
  <c r="AB80" i="1"/>
  <c r="Z80" i="1"/>
  <c r="Z79" i="1"/>
  <c r="AB78" i="1"/>
  <c r="Z78" i="1"/>
  <c r="Z77" i="1"/>
  <c r="AB76" i="1"/>
  <c r="Z76" i="1"/>
  <c r="AB75" i="1"/>
  <c r="Z75" i="1"/>
  <c r="AB74" i="1"/>
  <c r="Z74" i="1"/>
  <c r="Z73" i="1"/>
  <c r="AB72" i="1"/>
  <c r="Z72" i="1"/>
  <c r="Z71" i="1"/>
  <c r="Z70" i="1"/>
  <c r="AB69" i="1"/>
  <c r="Z69" i="1"/>
  <c r="AB68" i="1"/>
  <c r="Z68" i="1"/>
  <c r="AB67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AB39" i="1"/>
  <c r="Z39" i="1"/>
  <c r="Z38" i="1"/>
  <c r="AB37" i="1"/>
  <c r="Z37" i="1"/>
  <c r="AB36" i="1"/>
  <c r="Z36" i="1"/>
  <c r="Z35" i="1"/>
  <c r="AB34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AB12" i="1"/>
  <c r="Z12" i="1"/>
  <c r="Z11" i="1"/>
  <c r="Z10" i="1"/>
  <c r="AB9" i="1"/>
  <c r="Z9" i="1"/>
  <c r="Z8" i="1"/>
  <c r="Z7" i="1"/>
  <c r="AD6" i="1"/>
  <c r="AD7" i="1" s="1"/>
  <c r="AC6" i="1"/>
  <c r="AB6" i="1"/>
  <c r="Z6" i="1"/>
  <c r="Z125" i="1" s="1"/>
  <c r="P125" i="1"/>
  <c r="M125" i="1"/>
  <c r="Q94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Q81" i="1"/>
  <c r="O81" i="1"/>
  <c r="O80" i="1"/>
  <c r="O79" i="1"/>
  <c r="Q78" i="1"/>
  <c r="O78" i="1"/>
  <c r="O77" i="1"/>
  <c r="Q76" i="1"/>
  <c r="O76" i="1"/>
  <c r="Q75" i="1"/>
  <c r="O75" i="1"/>
  <c r="Q74" i="1"/>
  <c r="O74" i="1"/>
  <c r="O73" i="1"/>
  <c r="Q72" i="1"/>
  <c r="O72" i="1"/>
  <c r="O71" i="1"/>
  <c r="O70" i="1"/>
  <c r="Q69" i="1"/>
  <c r="O69" i="1"/>
  <c r="Q68" i="1"/>
  <c r="O68" i="1"/>
  <c r="Q67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Q39" i="1"/>
  <c r="O39" i="1"/>
  <c r="O38" i="1"/>
  <c r="Q37" i="1"/>
  <c r="O37" i="1"/>
  <c r="Q36" i="1"/>
  <c r="O36" i="1"/>
  <c r="Q35" i="1"/>
  <c r="O35" i="1"/>
  <c r="Q34" i="1"/>
  <c r="O34" i="1"/>
  <c r="Q33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Q12" i="1"/>
  <c r="O12" i="1"/>
  <c r="O11" i="1"/>
  <c r="O10" i="1"/>
  <c r="O9" i="1"/>
  <c r="Q8" i="1"/>
  <c r="O8" i="1"/>
  <c r="O7" i="1"/>
  <c r="S6" i="1"/>
  <c r="S7" i="1" s="1"/>
  <c r="R6" i="1"/>
  <c r="Q6" i="1"/>
  <c r="O6" i="1"/>
  <c r="E125" i="1"/>
  <c r="B125" i="1"/>
  <c r="H125" i="1" s="1"/>
  <c r="F12" i="1"/>
  <c r="F14" i="1"/>
  <c r="F16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9" i="1"/>
  <c r="F41" i="1"/>
  <c r="F43" i="1"/>
  <c r="F45" i="1"/>
  <c r="F47" i="1"/>
  <c r="F49" i="1"/>
  <c r="F51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1" i="1"/>
  <c r="F83" i="1"/>
  <c r="F85" i="1"/>
  <c r="F87" i="1"/>
  <c r="F88" i="1"/>
  <c r="F90" i="1"/>
  <c r="F92" i="1"/>
  <c r="F94" i="1"/>
  <c r="F96" i="1"/>
  <c r="F98" i="1"/>
  <c r="F100" i="1"/>
  <c r="F102" i="1"/>
  <c r="F104" i="1"/>
  <c r="F106" i="1"/>
  <c r="F108" i="1"/>
  <c r="F109" i="1"/>
  <c r="F110" i="1"/>
  <c r="F111" i="1"/>
  <c r="F112" i="1"/>
  <c r="F114" i="1"/>
  <c r="F116" i="1"/>
  <c r="F118" i="1"/>
  <c r="F119" i="1"/>
  <c r="F120" i="1"/>
  <c r="F121" i="1"/>
  <c r="F123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F10" i="1"/>
  <c r="F8" i="1"/>
  <c r="F6" i="1"/>
  <c r="G6" i="1"/>
  <c r="H6" i="1"/>
  <c r="H7" i="1" s="1"/>
  <c r="H8" i="1" s="1"/>
  <c r="H9" i="1" s="1"/>
  <c r="H10" i="1" s="1"/>
  <c r="D10" i="1"/>
  <c r="D9" i="1"/>
  <c r="D8" i="1"/>
  <c r="D7" i="1"/>
  <c r="D6" i="1"/>
  <c r="D125" i="1" l="1"/>
  <c r="AD125" i="1"/>
  <c r="AD8" i="1"/>
  <c r="AE6" i="1"/>
  <c r="S125" i="1"/>
  <c r="O125" i="1"/>
  <c r="S8" i="1"/>
  <c r="T6" i="1"/>
  <c r="H11" i="1"/>
  <c r="H12" i="1" s="1"/>
  <c r="I6" i="1"/>
  <c r="F7" i="1" s="1"/>
  <c r="AB7" i="1" l="1"/>
  <c r="AF6" i="1"/>
  <c r="AC7" i="1"/>
  <c r="AD9" i="1"/>
  <c r="Q7" i="1"/>
  <c r="U6" i="1"/>
  <c r="R7" i="1"/>
  <c r="S9" i="1"/>
  <c r="H13" i="1"/>
  <c r="G7" i="1"/>
  <c r="J6" i="1"/>
  <c r="AD10" i="1" l="1"/>
  <c r="AE7" i="1"/>
  <c r="AB8" i="1" s="1"/>
  <c r="S10" i="1"/>
  <c r="T7" i="1"/>
  <c r="H14" i="1"/>
  <c r="I7" i="1"/>
  <c r="J7" i="1" s="1"/>
  <c r="AC8" i="1" l="1"/>
  <c r="AF7" i="1"/>
  <c r="AD11" i="1"/>
  <c r="R8" i="1"/>
  <c r="U7" i="1"/>
  <c r="S11" i="1"/>
  <c r="H15" i="1"/>
  <c r="G8" i="1"/>
  <c r="AD12" i="1" l="1"/>
  <c r="AE8" i="1"/>
  <c r="S12" i="1"/>
  <c r="T8" i="1"/>
  <c r="I8" i="1"/>
  <c r="F9" i="1" s="1"/>
  <c r="H16" i="1"/>
  <c r="AD13" i="1" l="1"/>
  <c r="AC9" i="1"/>
  <c r="AF8" i="1"/>
  <c r="S13" i="1"/>
  <c r="Q9" i="1"/>
  <c r="R9" i="1"/>
  <c r="U8" i="1"/>
  <c r="G9" i="1"/>
  <c r="J8" i="1"/>
  <c r="H17" i="1"/>
  <c r="AD14" i="1" l="1"/>
  <c r="AE9" i="1"/>
  <c r="T9" i="1"/>
  <c r="S14" i="1"/>
  <c r="I9" i="1"/>
  <c r="G10" i="1" s="1"/>
  <c r="H18" i="1"/>
  <c r="AB10" i="1" l="1"/>
  <c r="AC10" i="1"/>
  <c r="AF9" i="1"/>
  <c r="AE10" i="1" s="1"/>
  <c r="AB11" i="1" s="1"/>
  <c r="AD15" i="1"/>
  <c r="R10" i="1"/>
  <c r="Q10" i="1"/>
  <c r="U9" i="1"/>
  <c r="S15" i="1"/>
  <c r="T10" i="1"/>
  <c r="J9" i="1"/>
  <c r="I10" i="1" s="1"/>
  <c r="H19" i="1"/>
  <c r="G11" i="1" l="1"/>
  <c r="I11" i="1" s="1"/>
  <c r="G12" i="1" s="1"/>
  <c r="J10" i="1"/>
  <c r="AC11" i="1"/>
  <c r="AF10" i="1"/>
  <c r="AD16" i="1"/>
  <c r="Q11" i="1"/>
  <c r="R11" i="1"/>
  <c r="U10" i="1"/>
  <c r="S16" i="1"/>
  <c r="F11" i="1"/>
  <c r="H20" i="1"/>
  <c r="AD17" i="1" l="1"/>
  <c r="AE11" i="1"/>
  <c r="T11" i="1"/>
  <c r="R12" i="1" s="1"/>
  <c r="S17" i="1"/>
  <c r="J11" i="1"/>
  <c r="I12" i="1" s="1"/>
  <c r="F13" i="1" s="1"/>
  <c r="H21" i="1"/>
  <c r="AC12" i="1" l="1"/>
  <c r="AF11" i="1"/>
  <c r="AD18" i="1"/>
  <c r="U11" i="1"/>
  <c r="S18" i="1"/>
  <c r="T12" i="1"/>
  <c r="G13" i="1"/>
  <c r="J12" i="1"/>
  <c r="H22" i="1"/>
  <c r="AD19" i="1" l="1"/>
  <c r="AE12" i="1"/>
  <c r="Q13" i="1"/>
  <c r="R13" i="1"/>
  <c r="U12" i="1"/>
  <c r="S19" i="1"/>
  <c r="I13" i="1"/>
  <c r="G14" i="1" s="1"/>
  <c r="H23" i="1"/>
  <c r="AB13" i="1" l="1"/>
  <c r="AC13" i="1"/>
  <c r="AF12" i="1"/>
  <c r="AE13" i="1" s="1"/>
  <c r="AD20" i="1"/>
  <c r="S20" i="1"/>
  <c r="T13" i="1"/>
  <c r="Q14" i="1" s="1"/>
  <c r="J13" i="1"/>
  <c r="I14" i="1" s="1"/>
  <c r="J14" i="1" s="1"/>
  <c r="H24" i="1"/>
  <c r="AB14" i="1" l="1"/>
  <c r="AC14" i="1"/>
  <c r="AF13" i="1"/>
  <c r="AD21" i="1"/>
  <c r="R14" i="1"/>
  <c r="U13" i="1"/>
  <c r="S21" i="1"/>
  <c r="G15" i="1"/>
  <c r="F15" i="1"/>
  <c r="I15" i="1"/>
  <c r="H25" i="1"/>
  <c r="AE14" i="1" l="1"/>
  <c r="AC15" i="1" s="1"/>
  <c r="AD22" i="1"/>
  <c r="AB15" i="1"/>
  <c r="S22" i="1"/>
  <c r="T14" i="1"/>
  <c r="G16" i="1"/>
  <c r="J15" i="1"/>
  <c r="H26" i="1"/>
  <c r="AF14" i="1" l="1"/>
  <c r="AE15" i="1" s="1"/>
  <c r="AD23" i="1"/>
  <c r="Q15" i="1"/>
  <c r="R15" i="1"/>
  <c r="U14" i="1"/>
  <c r="S23" i="1"/>
  <c r="I16" i="1"/>
  <c r="H27" i="1"/>
  <c r="AB16" i="1" l="1"/>
  <c r="AF15" i="1"/>
  <c r="AC16" i="1"/>
  <c r="AE16" i="1" s="1"/>
  <c r="AC17" i="1" s="1"/>
  <c r="AD24" i="1"/>
  <c r="T15" i="1"/>
  <c r="S24" i="1"/>
  <c r="F17" i="1"/>
  <c r="J16" i="1"/>
  <c r="G17" i="1"/>
  <c r="H28" i="1"/>
  <c r="AB17" i="1" l="1"/>
  <c r="AF16" i="1"/>
  <c r="AE17" i="1" s="1"/>
  <c r="AF17" i="1" s="1"/>
  <c r="AB18" i="1"/>
  <c r="AD25" i="1"/>
  <c r="R16" i="1"/>
  <c r="Q16" i="1"/>
  <c r="U15" i="1"/>
  <c r="S25" i="1"/>
  <c r="T16" i="1"/>
  <c r="I17" i="1"/>
  <c r="H29" i="1"/>
  <c r="AC18" i="1" l="1"/>
  <c r="AE18" i="1" s="1"/>
  <c r="AB19" i="1"/>
  <c r="AD26" i="1"/>
  <c r="Q17" i="1"/>
  <c r="R17" i="1"/>
  <c r="U16" i="1"/>
  <c r="S26" i="1"/>
  <c r="J17" i="1"/>
  <c r="G18" i="1"/>
  <c r="H30" i="1"/>
  <c r="I18" i="1" l="1"/>
  <c r="G19" i="1" s="1"/>
  <c r="AF18" i="1"/>
  <c r="AC19" i="1"/>
  <c r="AD27" i="1"/>
  <c r="T17" i="1"/>
  <c r="S27" i="1"/>
  <c r="H31" i="1"/>
  <c r="J18" i="1" l="1"/>
  <c r="AE19" i="1"/>
  <c r="AD28" i="1"/>
  <c r="R18" i="1"/>
  <c r="Q18" i="1"/>
  <c r="U17" i="1"/>
  <c r="S28" i="1"/>
  <c r="T18" i="1"/>
  <c r="Q19" i="1" s="1"/>
  <c r="H32" i="1"/>
  <c r="J19" i="1" l="1"/>
  <c r="I20" i="1" s="1"/>
  <c r="G20" i="1"/>
  <c r="AC20" i="1"/>
  <c r="AB20" i="1"/>
  <c r="AF19" i="1"/>
  <c r="AE20" i="1" s="1"/>
  <c r="AD29" i="1"/>
  <c r="R19" i="1"/>
  <c r="U18" i="1"/>
  <c r="S29" i="1"/>
  <c r="H33" i="1"/>
  <c r="AC21" i="1" l="1"/>
  <c r="AB21" i="1"/>
  <c r="AF20" i="1"/>
  <c r="AE21" i="1" s="1"/>
  <c r="AB23" i="1"/>
  <c r="AD30" i="1"/>
  <c r="S30" i="1"/>
  <c r="T19" i="1"/>
  <c r="Q20" i="1" s="1"/>
  <c r="J20" i="1"/>
  <c r="G21" i="1"/>
  <c r="H34" i="1"/>
  <c r="I21" i="1" l="1"/>
  <c r="J21" i="1" s="1"/>
  <c r="AC22" i="1"/>
  <c r="AB22" i="1"/>
  <c r="AF21" i="1"/>
  <c r="AE22" i="1" s="1"/>
  <c r="AC23" i="1" s="1"/>
  <c r="AD31" i="1"/>
  <c r="R20" i="1"/>
  <c r="U19" i="1"/>
  <c r="S31" i="1"/>
  <c r="G22" i="1"/>
  <c r="H35" i="1"/>
  <c r="AF22" i="1" l="1"/>
  <c r="AE23" i="1" s="1"/>
  <c r="AD32" i="1"/>
  <c r="S32" i="1"/>
  <c r="T20" i="1"/>
  <c r="Q21" i="1" s="1"/>
  <c r="I22" i="1"/>
  <c r="H36" i="1"/>
  <c r="AC24" i="1" l="1"/>
  <c r="AB24" i="1"/>
  <c r="AF23" i="1"/>
  <c r="AE24" i="1" s="1"/>
  <c r="AB26" i="1"/>
  <c r="AD33" i="1"/>
  <c r="R21" i="1"/>
  <c r="U20" i="1"/>
  <c r="S33" i="1"/>
  <c r="J22" i="1"/>
  <c r="G23" i="1"/>
  <c r="H37" i="1"/>
  <c r="I23" i="1" l="1"/>
  <c r="G24" i="1" s="1"/>
  <c r="AC25" i="1"/>
  <c r="AB25" i="1"/>
  <c r="AF24" i="1"/>
  <c r="AE25" i="1" s="1"/>
  <c r="AC26" i="1" s="1"/>
  <c r="AB27" i="1"/>
  <c r="AD34" i="1"/>
  <c r="S34" i="1"/>
  <c r="T21" i="1"/>
  <c r="Q22" i="1" s="1"/>
  <c r="H38" i="1"/>
  <c r="J23" i="1" l="1"/>
  <c r="I24" i="1" s="1"/>
  <c r="G25" i="1" s="1"/>
  <c r="AF25" i="1"/>
  <c r="AE26" i="1" s="1"/>
  <c r="AC27" i="1" s="1"/>
  <c r="AD35" i="1"/>
  <c r="R22" i="1"/>
  <c r="U21" i="1"/>
  <c r="S35" i="1"/>
  <c r="H39" i="1"/>
  <c r="J24" i="1" l="1"/>
  <c r="I25" i="1" s="1"/>
  <c r="AF26" i="1"/>
  <c r="AE27" i="1" s="1"/>
  <c r="AB29" i="1"/>
  <c r="AD36" i="1"/>
  <c r="S36" i="1"/>
  <c r="T22" i="1"/>
  <c r="Q23" i="1" s="1"/>
  <c r="H40" i="1"/>
  <c r="J25" i="1" l="1"/>
  <c r="G26" i="1"/>
  <c r="AC28" i="1"/>
  <c r="AB28" i="1"/>
  <c r="AF27" i="1"/>
  <c r="AE28" i="1" s="1"/>
  <c r="AC29" i="1" s="1"/>
  <c r="AB30" i="1"/>
  <c r="AD37" i="1"/>
  <c r="R23" i="1"/>
  <c r="U22" i="1"/>
  <c r="S37" i="1"/>
  <c r="I26" i="1"/>
  <c r="H41" i="1"/>
  <c r="AF28" i="1" l="1"/>
  <c r="AE29" i="1" s="1"/>
  <c r="AC30" i="1" s="1"/>
  <c r="AD38" i="1"/>
  <c r="S38" i="1"/>
  <c r="T23" i="1"/>
  <c r="Q24" i="1" s="1"/>
  <c r="J26" i="1"/>
  <c r="G27" i="1"/>
  <c r="H42" i="1"/>
  <c r="I27" i="1" l="1"/>
  <c r="G28" i="1" s="1"/>
  <c r="AF29" i="1"/>
  <c r="AE30" i="1" s="1"/>
  <c r="AD39" i="1"/>
  <c r="R24" i="1"/>
  <c r="U23" i="1"/>
  <c r="S39" i="1"/>
  <c r="J27" i="1"/>
  <c r="H43" i="1"/>
  <c r="I28" i="1" l="1"/>
  <c r="J28" i="1" s="1"/>
  <c r="AC31" i="1"/>
  <c r="AB31" i="1"/>
  <c r="AF30" i="1"/>
  <c r="AE31" i="1" s="1"/>
  <c r="AD40" i="1"/>
  <c r="S40" i="1"/>
  <c r="T24" i="1"/>
  <c r="Q25" i="1" s="1"/>
  <c r="H44" i="1"/>
  <c r="G29" i="1" l="1"/>
  <c r="I29" i="1" s="1"/>
  <c r="AC32" i="1"/>
  <c r="AB32" i="1"/>
  <c r="AF31" i="1"/>
  <c r="AE32" i="1" s="1"/>
  <c r="AD41" i="1"/>
  <c r="R25" i="1"/>
  <c r="U24" i="1"/>
  <c r="S41" i="1"/>
  <c r="H45" i="1"/>
  <c r="G30" i="1" l="1"/>
  <c r="J29" i="1"/>
  <c r="I30" i="1"/>
  <c r="G31" i="1" s="1"/>
  <c r="AC33" i="1"/>
  <c r="AB33" i="1"/>
  <c r="AF32" i="1"/>
  <c r="AE33" i="1" s="1"/>
  <c r="AC34" i="1" s="1"/>
  <c r="AD42" i="1"/>
  <c r="S42" i="1"/>
  <c r="T25" i="1"/>
  <c r="Q26" i="1" s="1"/>
  <c r="H46" i="1"/>
  <c r="J30" i="1" l="1"/>
  <c r="AF33" i="1"/>
  <c r="AD43" i="1"/>
  <c r="AE34" i="1"/>
  <c r="AB35" i="1" s="1"/>
  <c r="R26" i="1"/>
  <c r="U25" i="1"/>
  <c r="S43" i="1"/>
  <c r="H47" i="1"/>
  <c r="I31" i="1"/>
  <c r="AC35" i="1" l="1"/>
  <c r="AF34" i="1"/>
  <c r="AD44" i="1"/>
  <c r="T26" i="1"/>
  <c r="S44" i="1"/>
  <c r="G32" i="1"/>
  <c r="J31" i="1"/>
  <c r="H48" i="1"/>
  <c r="AD45" i="1" l="1"/>
  <c r="AE35" i="1"/>
  <c r="R27" i="1"/>
  <c r="Q27" i="1"/>
  <c r="U26" i="1"/>
  <c r="T27" i="1" s="1"/>
  <c r="S45" i="1"/>
  <c r="H49" i="1"/>
  <c r="I32" i="1"/>
  <c r="AC36" i="1" l="1"/>
  <c r="AF35" i="1"/>
  <c r="AD46" i="1"/>
  <c r="R28" i="1"/>
  <c r="Q28" i="1"/>
  <c r="U27" i="1"/>
  <c r="T28" i="1" s="1"/>
  <c r="S46" i="1"/>
  <c r="G33" i="1"/>
  <c r="J32" i="1"/>
  <c r="H50" i="1"/>
  <c r="AD47" i="1" l="1"/>
  <c r="AE36" i="1"/>
  <c r="R29" i="1"/>
  <c r="Q29" i="1"/>
  <c r="U28" i="1"/>
  <c r="S47" i="1"/>
  <c r="T29" i="1"/>
  <c r="Q30" i="1" s="1"/>
  <c r="H51" i="1"/>
  <c r="I33" i="1"/>
  <c r="AC37" i="1" l="1"/>
  <c r="AF36" i="1"/>
  <c r="AD48" i="1"/>
  <c r="R30" i="1"/>
  <c r="U29" i="1"/>
  <c r="S48" i="1"/>
  <c r="G34" i="1"/>
  <c r="J33" i="1"/>
  <c r="H52" i="1"/>
  <c r="AD49" i="1" l="1"/>
  <c r="AE37" i="1"/>
  <c r="AB38" i="1" s="1"/>
  <c r="S49" i="1"/>
  <c r="T30" i="1"/>
  <c r="Q31" i="1" s="1"/>
  <c r="H53" i="1"/>
  <c r="I34" i="1"/>
  <c r="AC38" i="1" l="1"/>
  <c r="AF37" i="1"/>
  <c r="AD50" i="1"/>
  <c r="R31" i="1"/>
  <c r="U30" i="1"/>
  <c r="S50" i="1"/>
  <c r="G35" i="1"/>
  <c r="J34" i="1"/>
  <c r="H54" i="1"/>
  <c r="AD51" i="1" l="1"/>
  <c r="AE38" i="1"/>
  <c r="S51" i="1"/>
  <c r="T31" i="1"/>
  <c r="Q32" i="1" s="1"/>
  <c r="H55" i="1"/>
  <c r="I35" i="1"/>
  <c r="AC39" i="1" l="1"/>
  <c r="AF38" i="1"/>
  <c r="AD52" i="1"/>
  <c r="R32" i="1"/>
  <c r="U31" i="1"/>
  <c r="S52" i="1"/>
  <c r="G36" i="1"/>
  <c r="J35" i="1"/>
  <c r="H56" i="1"/>
  <c r="AD53" i="1" l="1"/>
  <c r="AE39" i="1"/>
  <c r="S53" i="1"/>
  <c r="T32" i="1"/>
  <c r="H57" i="1"/>
  <c r="I36" i="1"/>
  <c r="AC40" i="1" l="1"/>
  <c r="AB40" i="1"/>
  <c r="AF39" i="1"/>
  <c r="AE40" i="1" s="1"/>
  <c r="AD54" i="1"/>
  <c r="R33" i="1"/>
  <c r="U32" i="1"/>
  <c r="S54" i="1"/>
  <c r="G37" i="1"/>
  <c r="J36" i="1"/>
  <c r="H58" i="1"/>
  <c r="AC41" i="1" l="1"/>
  <c r="AB41" i="1"/>
  <c r="AF40" i="1"/>
  <c r="AE41" i="1" s="1"/>
  <c r="AD55" i="1"/>
  <c r="S55" i="1"/>
  <c r="T33" i="1"/>
  <c r="H59" i="1"/>
  <c r="I37" i="1"/>
  <c r="AC42" i="1" l="1"/>
  <c r="AB42" i="1"/>
  <c r="AF41" i="1"/>
  <c r="AE42" i="1" s="1"/>
  <c r="AD56" i="1"/>
  <c r="R34" i="1"/>
  <c r="U33" i="1"/>
  <c r="S56" i="1"/>
  <c r="F38" i="1"/>
  <c r="G38" i="1"/>
  <c r="J37" i="1"/>
  <c r="H60" i="1"/>
  <c r="I38" i="1" l="1"/>
  <c r="J38" i="1" s="1"/>
  <c r="AC43" i="1"/>
  <c r="AB43" i="1"/>
  <c r="AF42" i="1"/>
  <c r="AE43" i="1" s="1"/>
  <c r="AD57" i="1"/>
  <c r="S57" i="1"/>
  <c r="T34" i="1"/>
  <c r="H61" i="1"/>
  <c r="G39" i="1"/>
  <c r="AC44" i="1" l="1"/>
  <c r="AB44" i="1"/>
  <c r="AF43" i="1"/>
  <c r="AE44" i="1" s="1"/>
  <c r="AD58" i="1"/>
  <c r="R35" i="1"/>
  <c r="U34" i="1"/>
  <c r="S58" i="1"/>
  <c r="H62" i="1"/>
  <c r="I39" i="1"/>
  <c r="AC45" i="1" l="1"/>
  <c r="AB45" i="1"/>
  <c r="AF44" i="1"/>
  <c r="AE45" i="1" s="1"/>
  <c r="AD59" i="1"/>
  <c r="S59" i="1"/>
  <c r="T35" i="1"/>
  <c r="F40" i="1"/>
  <c r="G40" i="1"/>
  <c r="J39" i="1"/>
  <c r="I40" i="1" s="1"/>
  <c r="H63" i="1"/>
  <c r="AC46" i="1" l="1"/>
  <c r="AB46" i="1"/>
  <c r="AF45" i="1"/>
  <c r="AE46" i="1" s="1"/>
  <c r="AD60" i="1"/>
  <c r="R36" i="1"/>
  <c r="U35" i="1"/>
  <c r="S60" i="1"/>
  <c r="G41" i="1"/>
  <c r="J40" i="1"/>
  <c r="H64" i="1"/>
  <c r="AC47" i="1" l="1"/>
  <c r="AB47" i="1"/>
  <c r="AF46" i="1"/>
  <c r="AE47" i="1" s="1"/>
  <c r="AD61" i="1"/>
  <c r="S61" i="1"/>
  <c r="T36" i="1"/>
  <c r="H65" i="1"/>
  <c r="I41" i="1"/>
  <c r="AC48" i="1" l="1"/>
  <c r="AB48" i="1"/>
  <c r="AF47" i="1"/>
  <c r="AE48" i="1" s="1"/>
  <c r="AD62" i="1"/>
  <c r="R37" i="1"/>
  <c r="U36" i="1"/>
  <c r="S62" i="1"/>
  <c r="F42" i="1"/>
  <c r="G42" i="1"/>
  <c r="J41" i="1"/>
  <c r="H66" i="1"/>
  <c r="I42" i="1" l="1"/>
  <c r="J42" i="1" s="1"/>
  <c r="AC49" i="1"/>
  <c r="AB49" i="1"/>
  <c r="AF48" i="1"/>
  <c r="AE49" i="1" s="1"/>
  <c r="AD63" i="1"/>
  <c r="S63" i="1"/>
  <c r="T37" i="1"/>
  <c r="H67" i="1"/>
  <c r="G43" i="1"/>
  <c r="AD64" i="1" l="1"/>
  <c r="AC50" i="1"/>
  <c r="AB50" i="1"/>
  <c r="AF49" i="1"/>
  <c r="AE50" i="1" s="1"/>
  <c r="Q38" i="1"/>
  <c r="R38" i="1"/>
  <c r="U37" i="1"/>
  <c r="S64" i="1"/>
  <c r="H68" i="1"/>
  <c r="I43" i="1"/>
  <c r="AC51" i="1" l="1"/>
  <c r="AB51" i="1"/>
  <c r="AF50" i="1"/>
  <c r="AE51" i="1" s="1"/>
  <c r="AD65" i="1"/>
  <c r="T38" i="1"/>
  <c r="R39" i="1" s="1"/>
  <c r="S65" i="1"/>
  <c r="F44" i="1"/>
  <c r="G44" i="1"/>
  <c r="J43" i="1"/>
  <c r="I44" i="1" s="1"/>
  <c r="H69" i="1"/>
  <c r="AC52" i="1" l="1"/>
  <c r="AB52" i="1"/>
  <c r="AF51" i="1"/>
  <c r="AE52" i="1" s="1"/>
  <c r="AD66" i="1"/>
  <c r="U38" i="1"/>
  <c r="S66" i="1"/>
  <c r="T39" i="1"/>
  <c r="H70" i="1"/>
  <c r="G45" i="1"/>
  <c r="J44" i="1"/>
  <c r="AC53" i="1" l="1"/>
  <c r="AB53" i="1"/>
  <c r="AF52" i="1"/>
  <c r="AE53" i="1" s="1"/>
  <c r="AD67" i="1"/>
  <c r="Q40" i="1"/>
  <c r="R40" i="1"/>
  <c r="U39" i="1"/>
  <c r="S67" i="1"/>
  <c r="H71" i="1"/>
  <c r="I45" i="1"/>
  <c r="AC54" i="1" l="1"/>
  <c r="AB54" i="1"/>
  <c r="AF53" i="1"/>
  <c r="AE54" i="1" s="1"/>
  <c r="AD68" i="1"/>
  <c r="T40" i="1"/>
  <c r="S68" i="1"/>
  <c r="F46" i="1"/>
  <c r="G46" i="1"/>
  <c r="J45" i="1"/>
  <c r="H72" i="1"/>
  <c r="I46" i="1" l="1"/>
  <c r="J46" i="1" s="1"/>
  <c r="AC55" i="1"/>
  <c r="AB55" i="1"/>
  <c r="AF54" i="1"/>
  <c r="AE55" i="1" s="1"/>
  <c r="AD69" i="1"/>
  <c r="R41" i="1"/>
  <c r="Q41" i="1"/>
  <c r="U40" i="1"/>
  <c r="S69" i="1"/>
  <c r="T41" i="1"/>
  <c r="G47" i="1"/>
  <c r="H73" i="1"/>
  <c r="AC56" i="1" l="1"/>
  <c r="AB56" i="1"/>
  <c r="AF55" i="1"/>
  <c r="AE56" i="1" s="1"/>
  <c r="AD70" i="1"/>
  <c r="Q42" i="1"/>
  <c r="R42" i="1"/>
  <c r="U41" i="1"/>
  <c r="S70" i="1"/>
  <c r="H74" i="1"/>
  <c r="I47" i="1"/>
  <c r="AC57" i="1" l="1"/>
  <c r="AB57" i="1"/>
  <c r="AF56" i="1"/>
  <c r="AE57" i="1" s="1"/>
  <c r="AD71" i="1"/>
  <c r="T42" i="1"/>
  <c r="U42" i="1" s="1"/>
  <c r="S71" i="1"/>
  <c r="F48" i="1"/>
  <c r="G48" i="1"/>
  <c r="J47" i="1"/>
  <c r="H75" i="1"/>
  <c r="I48" i="1" l="1"/>
  <c r="G49" i="1" s="1"/>
  <c r="AC58" i="1"/>
  <c r="AB58" i="1"/>
  <c r="AF57" i="1"/>
  <c r="AE58" i="1" s="1"/>
  <c r="AD72" i="1"/>
  <c r="R43" i="1"/>
  <c r="T43" i="1" s="1"/>
  <c r="Q43" i="1"/>
  <c r="S72" i="1"/>
  <c r="H76" i="1"/>
  <c r="J48" i="1" l="1"/>
  <c r="AC59" i="1"/>
  <c r="AB59" i="1"/>
  <c r="AF58" i="1"/>
  <c r="AE59" i="1" s="1"/>
  <c r="AD73" i="1"/>
  <c r="Q44" i="1"/>
  <c r="R44" i="1"/>
  <c r="U43" i="1"/>
  <c r="S73" i="1"/>
  <c r="H77" i="1"/>
  <c r="I49" i="1"/>
  <c r="AC60" i="1" l="1"/>
  <c r="AB60" i="1"/>
  <c r="AF59" i="1"/>
  <c r="AE60" i="1" s="1"/>
  <c r="AD74" i="1"/>
  <c r="T44" i="1"/>
  <c r="S74" i="1"/>
  <c r="F50" i="1"/>
  <c r="G50" i="1"/>
  <c r="J49" i="1"/>
  <c r="H78" i="1"/>
  <c r="I50" i="1" l="1"/>
  <c r="J50" i="1" s="1"/>
  <c r="AC61" i="1"/>
  <c r="AB61" i="1"/>
  <c r="AF60" i="1"/>
  <c r="AE61" i="1" s="1"/>
  <c r="AD75" i="1"/>
  <c r="R45" i="1"/>
  <c r="Q45" i="1"/>
  <c r="U44" i="1"/>
  <c r="S75" i="1"/>
  <c r="T45" i="1"/>
  <c r="G51" i="1"/>
  <c r="H79" i="1"/>
  <c r="AC62" i="1" l="1"/>
  <c r="AB62" i="1"/>
  <c r="AF61" i="1"/>
  <c r="AE62" i="1" s="1"/>
  <c r="AD76" i="1"/>
  <c r="Q46" i="1"/>
  <c r="R46" i="1"/>
  <c r="U45" i="1"/>
  <c r="S76" i="1"/>
  <c r="H80" i="1"/>
  <c r="I51" i="1"/>
  <c r="AC63" i="1" l="1"/>
  <c r="AB63" i="1"/>
  <c r="AF62" i="1"/>
  <c r="AE63" i="1" s="1"/>
  <c r="AD77" i="1"/>
  <c r="T46" i="1"/>
  <c r="S77" i="1"/>
  <c r="F52" i="1"/>
  <c r="G52" i="1"/>
  <c r="J51" i="1"/>
  <c r="H81" i="1"/>
  <c r="I52" i="1" l="1"/>
  <c r="G53" i="1" s="1"/>
  <c r="AC64" i="1"/>
  <c r="AB64" i="1"/>
  <c r="AF63" i="1"/>
  <c r="AE64" i="1" s="1"/>
  <c r="AD78" i="1"/>
  <c r="R47" i="1"/>
  <c r="Q47" i="1"/>
  <c r="U46" i="1"/>
  <c r="S78" i="1"/>
  <c r="T47" i="1"/>
  <c r="H82" i="1"/>
  <c r="J52" i="1" l="1"/>
  <c r="AC65" i="1"/>
  <c r="AB65" i="1"/>
  <c r="AF64" i="1"/>
  <c r="AE65" i="1" s="1"/>
  <c r="AD79" i="1"/>
  <c r="Q48" i="1"/>
  <c r="R48" i="1"/>
  <c r="U47" i="1"/>
  <c r="S79" i="1"/>
  <c r="H83" i="1"/>
  <c r="I53" i="1"/>
  <c r="AC66" i="1" l="1"/>
  <c r="AB66" i="1"/>
  <c r="AF65" i="1"/>
  <c r="AE66" i="1" s="1"/>
  <c r="AD80" i="1"/>
  <c r="T48" i="1"/>
  <c r="S80" i="1"/>
  <c r="G54" i="1"/>
  <c r="J53" i="1"/>
  <c r="H84" i="1"/>
  <c r="AC67" i="1" l="1"/>
  <c r="AF66" i="1"/>
  <c r="AD81" i="1"/>
  <c r="R49" i="1"/>
  <c r="Q49" i="1"/>
  <c r="U48" i="1"/>
  <c r="S81" i="1"/>
  <c r="T49" i="1"/>
  <c r="H85" i="1"/>
  <c r="I54" i="1"/>
  <c r="AD82" i="1" l="1"/>
  <c r="AE67" i="1"/>
  <c r="Q50" i="1"/>
  <c r="R50" i="1"/>
  <c r="U49" i="1"/>
  <c r="S82" i="1"/>
  <c r="G55" i="1"/>
  <c r="J54" i="1"/>
  <c r="H86" i="1"/>
  <c r="AC68" i="1" l="1"/>
  <c r="AF67" i="1"/>
  <c r="AD83" i="1"/>
  <c r="T50" i="1"/>
  <c r="S83" i="1"/>
  <c r="H87" i="1"/>
  <c r="I55" i="1"/>
  <c r="AD84" i="1" l="1"/>
  <c r="AE68" i="1"/>
  <c r="R51" i="1"/>
  <c r="Q51" i="1"/>
  <c r="U50" i="1"/>
  <c r="S84" i="1"/>
  <c r="T51" i="1"/>
  <c r="G56" i="1"/>
  <c r="J55" i="1"/>
  <c r="H88" i="1"/>
  <c r="AC69" i="1" l="1"/>
  <c r="AF68" i="1"/>
  <c r="AD85" i="1"/>
  <c r="Q52" i="1"/>
  <c r="R52" i="1"/>
  <c r="U51" i="1"/>
  <c r="S85" i="1"/>
  <c r="H89" i="1"/>
  <c r="I56" i="1"/>
  <c r="AD86" i="1" l="1"/>
  <c r="AE69" i="1"/>
  <c r="T52" i="1"/>
  <c r="S86" i="1"/>
  <c r="G57" i="1"/>
  <c r="J56" i="1"/>
  <c r="H90" i="1"/>
  <c r="AC70" i="1" l="1"/>
  <c r="AB70" i="1"/>
  <c r="AF69" i="1"/>
  <c r="AE70" i="1" s="1"/>
  <c r="AD87" i="1"/>
  <c r="R53" i="1"/>
  <c r="Q53" i="1"/>
  <c r="U52" i="1"/>
  <c r="S87" i="1"/>
  <c r="T53" i="1"/>
  <c r="Q54" i="1" s="1"/>
  <c r="H91" i="1"/>
  <c r="I57" i="1"/>
  <c r="AC71" i="1" l="1"/>
  <c r="AB71" i="1"/>
  <c r="AF70" i="1"/>
  <c r="AE71" i="1" s="1"/>
  <c r="AD88" i="1"/>
  <c r="R54" i="1"/>
  <c r="U53" i="1"/>
  <c r="S88" i="1"/>
  <c r="G58" i="1"/>
  <c r="J57" i="1"/>
  <c r="H92" i="1"/>
  <c r="AC72" i="1" l="1"/>
  <c r="AF71" i="1"/>
  <c r="AD89" i="1"/>
  <c r="S89" i="1"/>
  <c r="T54" i="1"/>
  <c r="Q55" i="1" s="1"/>
  <c r="H93" i="1"/>
  <c r="I58" i="1"/>
  <c r="AE72" i="1" l="1"/>
  <c r="AC73" i="1" s="1"/>
  <c r="AB73" i="1"/>
  <c r="AD90" i="1"/>
  <c r="R55" i="1"/>
  <c r="U54" i="1"/>
  <c r="S90" i="1"/>
  <c r="G59" i="1"/>
  <c r="J58" i="1"/>
  <c r="H94" i="1"/>
  <c r="AF72" i="1" l="1"/>
  <c r="AE73" i="1" s="1"/>
  <c r="AF73" i="1" s="1"/>
  <c r="AD91" i="1"/>
  <c r="S91" i="1"/>
  <c r="T55" i="1"/>
  <c r="Q56" i="1" s="1"/>
  <c r="H95" i="1"/>
  <c r="I59" i="1"/>
  <c r="AC74" i="1" l="1"/>
  <c r="AD92" i="1"/>
  <c r="AE74" i="1"/>
  <c r="R56" i="1"/>
  <c r="U55" i="1"/>
  <c r="S92" i="1"/>
  <c r="G60" i="1"/>
  <c r="J59" i="1"/>
  <c r="H96" i="1"/>
  <c r="AC75" i="1" l="1"/>
  <c r="AF74" i="1"/>
  <c r="AD93" i="1"/>
  <c r="S93" i="1"/>
  <c r="T56" i="1"/>
  <c r="Q57" i="1" s="1"/>
  <c r="H97" i="1"/>
  <c r="I60" i="1"/>
  <c r="AD94" i="1" l="1"/>
  <c r="AE75" i="1"/>
  <c r="R57" i="1"/>
  <c r="U56" i="1"/>
  <c r="S94" i="1"/>
  <c r="G61" i="1"/>
  <c r="J60" i="1"/>
  <c r="H98" i="1"/>
  <c r="AC76" i="1" l="1"/>
  <c r="AF75" i="1"/>
  <c r="T57" i="1"/>
  <c r="Q58" i="1" s="1"/>
  <c r="I61" i="1"/>
  <c r="G62" i="1" s="1"/>
  <c r="H99" i="1"/>
  <c r="AE76" i="1" l="1"/>
  <c r="R58" i="1"/>
  <c r="U57" i="1"/>
  <c r="J61" i="1"/>
  <c r="H100" i="1"/>
  <c r="I62" i="1"/>
  <c r="AC77" i="1" l="1"/>
  <c r="AB77" i="1"/>
  <c r="AF76" i="1"/>
  <c r="AE77" i="1" s="1"/>
  <c r="T58" i="1"/>
  <c r="Q59" i="1" s="1"/>
  <c r="G63" i="1"/>
  <c r="J62" i="1"/>
  <c r="H101" i="1"/>
  <c r="AC78" i="1" l="1"/>
  <c r="AF77" i="1"/>
  <c r="R59" i="1"/>
  <c r="U58" i="1"/>
  <c r="H102" i="1"/>
  <c r="I63" i="1"/>
  <c r="AE78" i="1" l="1"/>
  <c r="T59" i="1"/>
  <c r="Q60" i="1" s="1"/>
  <c r="G64" i="1"/>
  <c r="J63" i="1"/>
  <c r="H103" i="1"/>
  <c r="AC79" i="1" l="1"/>
  <c r="AB79" i="1"/>
  <c r="AF78" i="1"/>
  <c r="AE79" i="1" s="1"/>
  <c r="R60" i="1"/>
  <c r="U59" i="1"/>
  <c r="H104" i="1"/>
  <c r="I64" i="1"/>
  <c r="AC80" i="1" l="1"/>
  <c r="AF79" i="1"/>
  <c r="T60" i="1"/>
  <c r="Q61" i="1" s="1"/>
  <c r="G65" i="1"/>
  <c r="J64" i="1"/>
  <c r="H105" i="1"/>
  <c r="AE80" i="1" l="1"/>
  <c r="R61" i="1"/>
  <c r="U60" i="1"/>
  <c r="H106" i="1"/>
  <c r="I65" i="1"/>
  <c r="AC81" i="1" l="1"/>
  <c r="AF80" i="1"/>
  <c r="T61" i="1"/>
  <c r="Q62" i="1" s="1"/>
  <c r="G66" i="1"/>
  <c r="J65" i="1"/>
  <c r="H107" i="1"/>
  <c r="AE81" i="1" l="1"/>
  <c r="R62" i="1"/>
  <c r="U61" i="1"/>
  <c r="H108" i="1"/>
  <c r="I66" i="1"/>
  <c r="AC82" i="1" l="1"/>
  <c r="AB82" i="1"/>
  <c r="AF81" i="1"/>
  <c r="AE82" i="1" s="1"/>
  <c r="T62" i="1"/>
  <c r="Q63" i="1" s="1"/>
  <c r="G67" i="1"/>
  <c r="J66" i="1"/>
  <c r="H109" i="1"/>
  <c r="AC83" i="1" l="1"/>
  <c r="AB83" i="1"/>
  <c r="AF82" i="1"/>
  <c r="AE83" i="1" s="1"/>
  <c r="R63" i="1"/>
  <c r="U62" i="1"/>
  <c r="H110" i="1"/>
  <c r="I67" i="1"/>
  <c r="AC84" i="1" l="1"/>
  <c r="AB84" i="1"/>
  <c r="AF83" i="1"/>
  <c r="AE84" i="1" s="1"/>
  <c r="T63" i="1"/>
  <c r="Q64" i="1" s="1"/>
  <c r="G68" i="1"/>
  <c r="J67" i="1"/>
  <c r="H111" i="1"/>
  <c r="AC85" i="1" l="1"/>
  <c r="AB85" i="1"/>
  <c r="AF84" i="1"/>
  <c r="AE85" i="1" s="1"/>
  <c r="R64" i="1"/>
  <c r="U63" i="1"/>
  <c r="H112" i="1"/>
  <c r="I68" i="1"/>
  <c r="AC86" i="1" l="1"/>
  <c r="AB86" i="1"/>
  <c r="AF85" i="1"/>
  <c r="AE86" i="1" s="1"/>
  <c r="T64" i="1"/>
  <c r="Q65" i="1" s="1"/>
  <c r="G69" i="1"/>
  <c r="J68" i="1"/>
  <c r="H113" i="1"/>
  <c r="AC87" i="1" l="1"/>
  <c r="AB87" i="1"/>
  <c r="AF86" i="1"/>
  <c r="AE87" i="1" s="1"/>
  <c r="R65" i="1"/>
  <c r="U64" i="1"/>
  <c r="H114" i="1"/>
  <c r="I69" i="1"/>
  <c r="AC88" i="1" l="1"/>
  <c r="AB88" i="1"/>
  <c r="AF87" i="1"/>
  <c r="AE88" i="1" s="1"/>
  <c r="T65" i="1"/>
  <c r="Q66" i="1" s="1"/>
  <c r="G70" i="1"/>
  <c r="J69" i="1"/>
  <c r="H115" i="1"/>
  <c r="AC89" i="1" l="1"/>
  <c r="AF88" i="1"/>
  <c r="R66" i="1"/>
  <c r="U65" i="1"/>
  <c r="H116" i="1"/>
  <c r="I70" i="1"/>
  <c r="AE89" i="1" l="1"/>
  <c r="T66" i="1"/>
  <c r="G71" i="1"/>
  <c r="J70" i="1"/>
  <c r="H117" i="1"/>
  <c r="AC90" i="1" l="1"/>
  <c r="AB90" i="1"/>
  <c r="AF89" i="1"/>
  <c r="AE90" i="1" s="1"/>
  <c r="R67" i="1"/>
  <c r="U66" i="1"/>
  <c r="H118" i="1"/>
  <c r="I71" i="1"/>
  <c r="AC91" i="1" l="1"/>
  <c r="AB91" i="1"/>
  <c r="AF90" i="1"/>
  <c r="AE91" i="1" s="1"/>
  <c r="T67" i="1"/>
  <c r="G72" i="1"/>
  <c r="J71" i="1"/>
  <c r="H119" i="1"/>
  <c r="AC92" i="1" l="1"/>
  <c r="AB92" i="1"/>
  <c r="AF91" i="1"/>
  <c r="AE92" i="1" s="1"/>
  <c r="R68" i="1"/>
  <c r="U67" i="1"/>
  <c r="H120" i="1"/>
  <c r="I72" i="1"/>
  <c r="AC93" i="1" l="1"/>
  <c r="AB93" i="1"/>
  <c r="AF92" i="1"/>
  <c r="AE93" i="1" s="1"/>
  <c r="T68" i="1"/>
  <c r="G73" i="1"/>
  <c r="J72" i="1"/>
  <c r="H121" i="1"/>
  <c r="AC94" i="1" l="1"/>
  <c r="AC125" i="1" s="1"/>
  <c r="AF125" i="1" s="1"/>
  <c r="AE125" i="1" s="1"/>
  <c r="AF93" i="1"/>
  <c r="R69" i="1"/>
  <c r="U68" i="1"/>
  <c r="H122" i="1"/>
  <c r="I73" i="1"/>
  <c r="AE94" i="1" l="1"/>
  <c r="AF94" i="1" s="1"/>
  <c r="T69" i="1"/>
  <c r="Q70" i="1" s="1"/>
  <c r="G74" i="1"/>
  <c r="J73" i="1"/>
  <c r="H123" i="1"/>
  <c r="R70" i="1" l="1"/>
  <c r="U69" i="1"/>
  <c r="H124" i="1"/>
  <c r="I74" i="1"/>
  <c r="T70" i="1" l="1"/>
  <c r="Q71" i="1" s="1"/>
  <c r="G75" i="1"/>
  <c r="J74" i="1"/>
  <c r="R71" i="1" l="1"/>
  <c r="U70" i="1"/>
  <c r="I75" i="1"/>
  <c r="T71" i="1" l="1"/>
  <c r="G76" i="1"/>
  <c r="J75" i="1"/>
  <c r="R72" i="1" l="1"/>
  <c r="U71" i="1"/>
  <c r="I76" i="1"/>
  <c r="T72" i="1" l="1"/>
  <c r="Q73" i="1" s="1"/>
  <c r="G77" i="1"/>
  <c r="J76" i="1"/>
  <c r="R73" i="1" l="1"/>
  <c r="U72" i="1"/>
  <c r="I77" i="1"/>
  <c r="T73" i="1" l="1"/>
  <c r="G78" i="1"/>
  <c r="J77" i="1"/>
  <c r="R74" i="1" l="1"/>
  <c r="U73" i="1"/>
  <c r="I78" i="1"/>
  <c r="T74" i="1" l="1"/>
  <c r="G79" i="1"/>
  <c r="J78" i="1"/>
  <c r="R75" i="1" l="1"/>
  <c r="U74" i="1"/>
  <c r="I79" i="1"/>
  <c r="T75" i="1" l="1"/>
  <c r="F80" i="1"/>
  <c r="G80" i="1"/>
  <c r="J79" i="1"/>
  <c r="I80" i="1" l="1"/>
  <c r="G81" i="1" s="1"/>
  <c r="R76" i="1"/>
  <c r="U75" i="1"/>
  <c r="J80" i="1" l="1"/>
  <c r="I81" i="1" s="1"/>
  <c r="T76" i="1"/>
  <c r="Q77" i="1" s="1"/>
  <c r="R77" i="1" l="1"/>
  <c r="U76" i="1"/>
  <c r="F82" i="1"/>
  <c r="G82" i="1"/>
  <c r="J81" i="1"/>
  <c r="I82" i="1" s="1"/>
  <c r="T77" i="1" l="1"/>
  <c r="G83" i="1"/>
  <c r="J82" i="1"/>
  <c r="R78" i="1" l="1"/>
  <c r="U77" i="1"/>
  <c r="I83" i="1"/>
  <c r="T78" i="1" l="1"/>
  <c r="Q79" i="1" s="1"/>
  <c r="F84" i="1"/>
  <c r="G84" i="1"/>
  <c r="J83" i="1"/>
  <c r="I84" i="1" l="1"/>
  <c r="G85" i="1" s="1"/>
  <c r="R79" i="1"/>
  <c r="U78" i="1"/>
  <c r="J84" i="1" l="1"/>
  <c r="I85" i="1" s="1"/>
  <c r="T79" i="1"/>
  <c r="R80" i="1" l="1"/>
  <c r="Q80" i="1"/>
  <c r="U79" i="1"/>
  <c r="T80" i="1" s="1"/>
  <c r="F86" i="1"/>
  <c r="G86" i="1"/>
  <c r="J85" i="1"/>
  <c r="R81" i="1" l="1"/>
  <c r="U80" i="1"/>
  <c r="I86" i="1"/>
  <c r="G87" i="1" s="1"/>
  <c r="T81" i="1" l="1"/>
  <c r="J86" i="1"/>
  <c r="I87" i="1" s="1"/>
  <c r="R82" i="1" l="1"/>
  <c r="Q82" i="1"/>
  <c r="U81" i="1"/>
  <c r="T82" i="1" s="1"/>
  <c r="Q83" i="1" s="1"/>
  <c r="G88" i="1"/>
  <c r="J87" i="1"/>
  <c r="R83" i="1" l="1"/>
  <c r="U82" i="1"/>
  <c r="I88" i="1"/>
  <c r="T83" i="1" l="1"/>
  <c r="F89" i="1"/>
  <c r="G89" i="1"/>
  <c r="J88" i="1"/>
  <c r="R84" i="1" l="1"/>
  <c r="Q84" i="1"/>
  <c r="U83" i="1"/>
  <c r="T84" i="1" s="1"/>
  <c r="Q85" i="1" s="1"/>
  <c r="I89" i="1"/>
  <c r="G90" i="1" s="1"/>
  <c r="R85" i="1" l="1"/>
  <c r="U84" i="1"/>
  <c r="J89" i="1"/>
  <c r="I90" i="1" s="1"/>
  <c r="T85" i="1" l="1"/>
  <c r="F91" i="1"/>
  <c r="G91" i="1"/>
  <c r="J90" i="1"/>
  <c r="R86" i="1" l="1"/>
  <c r="Q86" i="1"/>
  <c r="U85" i="1"/>
  <c r="T86" i="1" s="1"/>
  <c r="Q87" i="1" s="1"/>
  <c r="I91" i="1"/>
  <c r="G92" i="1" s="1"/>
  <c r="R87" i="1" l="1"/>
  <c r="U86" i="1"/>
  <c r="J91" i="1"/>
  <c r="I92" i="1" s="1"/>
  <c r="T87" i="1" l="1"/>
  <c r="Q88" i="1" s="1"/>
  <c r="F93" i="1"/>
  <c r="G93" i="1"/>
  <c r="J92" i="1"/>
  <c r="R88" i="1" l="1"/>
  <c r="U87" i="1"/>
  <c r="I93" i="1"/>
  <c r="G94" i="1" s="1"/>
  <c r="T88" i="1" l="1"/>
  <c r="J93" i="1"/>
  <c r="I94" i="1" s="1"/>
  <c r="R89" i="1" l="1"/>
  <c r="Q89" i="1"/>
  <c r="U88" i="1"/>
  <c r="T89" i="1" s="1"/>
  <c r="Q90" i="1" s="1"/>
  <c r="F95" i="1"/>
  <c r="G95" i="1"/>
  <c r="J94" i="1"/>
  <c r="R90" i="1" l="1"/>
  <c r="U89" i="1"/>
  <c r="I95" i="1"/>
  <c r="G96" i="1" s="1"/>
  <c r="T90" i="1" l="1"/>
  <c r="J95" i="1"/>
  <c r="I96" i="1" s="1"/>
  <c r="Q91" i="1" l="1"/>
  <c r="R91" i="1"/>
  <c r="U90" i="1"/>
  <c r="F97" i="1"/>
  <c r="G97" i="1"/>
  <c r="J96" i="1"/>
  <c r="T91" i="1" l="1"/>
  <c r="I97" i="1"/>
  <c r="G98" i="1" s="1"/>
  <c r="R92" i="1" l="1"/>
  <c r="Q92" i="1"/>
  <c r="U91" i="1"/>
  <c r="T92" i="1" s="1"/>
  <c r="J97" i="1"/>
  <c r="I98" i="1" s="1"/>
  <c r="Q93" i="1" l="1"/>
  <c r="R93" i="1"/>
  <c r="U92" i="1"/>
  <c r="F99" i="1"/>
  <c r="G99" i="1"/>
  <c r="J98" i="1"/>
  <c r="T93" i="1" l="1"/>
  <c r="R94" i="1" s="1"/>
  <c r="I99" i="1"/>
  <c r="G100" i="1" s="1"/>
  <c r="U93" i="1" l="1"/>
  <c r="T94" i="1" s="1"/>
  <c r="J99" i="1"/>
  <c r="I100" i="1" s="1"/>
  <c r="U94" i="1" l="1"/>
  <c r="F101" i="1"/>
  <c r="G101" i="1"/>
  <c r="J100" i="1"/>
  <c r="I101" i="1" l="1"/>
  <c r="G102" i="1" s="1"/>
  <c r="J101" i="1" l="1"/>
  <c r="I102" i="1" s="1"/>
  <c r="F103" i="1" l="1"/>
  <c r="G103" i="1"/>
  <c r="J102" i="1"/>
  <c r="I103" i="1" l="1"/>
  <c r="G104" i="1" s="1"/>
  <c r="J103" i="1" l="1"/>
  <c r="I104" i="1" s="1"/>
  <c r="F105" i="1" l="1"/>
  <c r="G105" i="1"/>
  <c r="J104" i="1"/>
  <c r="I105" i="1" l="1"/>
  <c r="G106" i="1" s="1"/>
  <c r="J105" i="1" l="1"/>
  <c r="I106" i="1" s="1"/>
  <c r="F107" i="1" l="1"/>
  <c r="G107" i="1"/>
  <c r="J106" i="1"/>
  <c r="I107" i="1" l="1"/>
  <c r="G108" i="1" s="1"/>
  <c r="J107" i="1" l="1"/>
  <c r="I108" i="1" s="1"/>
  <c r="G109" i="1" l="1"/>
  <c r="J108" i="1"/>
  <c r="I109" i="1" l="1"/>
  <c r="G110" i="1" l="1"/>
  <c r="J109" i="1"/>
  <c r="I110" i="1" l="1"/>
  <c r="G111" i="1" l="1"/>
  <c r="J110" i="1"/>
  <c r="I111" i="1" l="1"/>
  <c r="G112" i="1" l="1"/>
  <c r="J111" i="1"/>
  <c r="I112" i="1" l="1"/>
  <c r="F113" i="1" l="1"/>
  <c r="G113" i="1"/>
  <c r="J112" i="1"/>
  <c r="I113" i="1" l="1"/>
  <c r="G114" i="1" s="1"/>
  <c r="J113" i="1" l="1"/>
  <c r="I114" i="1" s="1"/>
  <c r="F115" i="1" l="1"/>
  <c r="G115" i="1"/>
  <c r="J114" i="1"/>
  <c r="I115" i="1" l="1"/>
  <c r="G116" i="1" s="1"/>
  <c r="J115" i="1" l="1"/>
  <c r="I116" i="1" s="1"/>
  <c r="F117" i="1" l="1"/>
  <c r="G117" i="1"/>
  <c r="J116" i="1"/>
  <c r="I117" i="1" l="1"/>
  <c r="G118" i="1" s="1"/>
  <c r="J117" i="1" l="1"/>
  <c r="I118" i="1" s="1"/>
  <c r="G119" i="1" l="1"/>
  <c r="J118" i="1"/>
  <c r="I119" i="1" l="1"/>
  <c r="G120" i="1" l="1"/>
  <c r="J119" i="1"/>
  <c r="I120" i="1" l="1"/>
  <c r="G121" i="1" l="1"/>
  <c r="J120" i="1"/>
  <c r="I121" i="1" l="1"/>
  <c r="F122" i="1" l="1"/>
  <c r="G122" i="1"/>
  <c r="J121" i="1"/>
  <c r="I122" i="1" l="1"/>
  <c r="G123" i="1" s="1"/>
  <c r="J122" i="1" l="1"/>
  <c r="I123" i="1" s="1"/>
  <c r="F124" i="1" l="1"/>
  <c r="G124" i="1"/>
  <c r="G125" i="1" s="1"/>
  <c r="J125" i="1" s="1"/>
  <c r="I125" i="1" s="1"/>
  <c r="J123" i="1"/>
  <c r="I124" i="1" l="1"/>
  <c r="J124" i="1" s="1"/>
  <c r="R125" i="1" l="1"/>
  <c r="U125" i="1" s="1"/>
  <c r="T125" i="1" s="1"/>
</calcChain>
</file>

<file path=xl/sharedStrings.xml><?xml version="1.0" encoding="utf-8"?>
<sst xmlns="http://schemas.openxmlformats.org/spreadsheetml/2006/main" count="57" uniqueCount="17">
  <si>
    <t>Data</t>
  </si>
  <si>
    <t>Entrada</t>
  </si>
  <si>
    <t>Saída</t>
  </si>
  <si>
    <t>Saldo</t>
  </si>
  <si>
    <t>Qtde.</t>
  </si>
  <si>
    <t>R$</t>
  </si>
  <si>
    <t>Total</t>
  </si>
  <si>
    <t>TOTAL</t>
  </si>
  <si>
    <t>SALDO INICIAL</t>
  </si>
  <si>
    <t>JANEIRO / 2011</t>
  </si>
  <si>
    <t>CADERNOS</t>
  </si>
  <si>
    <t>Ficha de Controle de Estoque - 6</t>
  </si>
  <si>
    <t>Ficha de Controle de Estoque - 7</t>
  </si>
  <si>
    <t>Ficha de Controle de Estoque - 12</t>
  </si>
  <si>
    <t>MOV</t>
  </si>
  <si>
    <t>SLD INI</t>
  </si>
  <si>
    <t>SLD 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</si>
</sst>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mmmm\ /\ yyyy"/>
    <numFmt numFmtId="165" formatCode="dd/mm/yy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3" xfId="0" applyBorder="1"/>
    <xf numFmtId="0" fontId="0" fillId="0" borderId="12" xfId="0" applyBorder="1"/>
    <xf numFmtId="16" fontId="0" fillId="0" borderId="1" xfId="0" applyNumberFormat="1" applyBorder="1"/>
    <xf numFmtId="0" fontId="2" fillId="0" borderId="4" xfId="0" applyFont="1" applyBorder="1"/>
    <xf numFmtId="0" fontId="2" fillId="0" borderId="5" xfId="0" applyFont="1" applyBorder="1"/>
    <xf numFmtId="164" fontId="0" fillId="0" borderId="1" xfId="0" quotePrefix="1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0" fillId="0" borderId="0" xfId="0" applyNumberFormat="1"/>
    <xf numFmtId="0" fontId="0" fillId="0" borderId="11" xfId="0" applyBorder="1"/>
    <xf numFmtId="0" fontId="0" fillId="0" borderId="14" xfId="0" applyBorder="1"/>
    <xf numFmtId="43" fontId="2" fillId="0" borderId="5" xfId="1" applyFont="1" applyBorder="1"/>
    <xf numFmtId="43" fontId="0" fillId="0" borderId="7" xfId="1" applyFont="1" applyBorder="1"/>
    <xf numFmtId="43" fontId="0" fillId="0" borderId="10" xfId="1" applyFont="1" applyBorder="1"/>
    <xf numFmtId="43" fontId="0" fillId="0" borderId="3" xfId="1" applyFont="1" applyBorder="1"/>
    <xf numFmtId="43" fontId="0" fillId="0" borderId="0" xfId="0" applyNumberFormat="1"/>
    <xf numFmtId="43" fontId="0" fillId="0" borderId="6" xfId="1" applyFont="1" applyBorder="1"/>
    <xf numFmtId="43" fontId="0" fillId="0" borderId="1" xfId="1" applyFont="1" applyBorder="1"/>
    <xf numFmtId="43" fontId="2" fillId="0" borderId="4" xfId="1" applyFont="1" applyBorder="1"/>
    <xf numFmtId="43" fontId="0" fillId="0" borderId="0" xfId="1" applyFont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42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:G5"/>
    </sheetView>
  </sheetViews>
  <sheetFormatPr defaultRowHeight="15" x14ac:dyDescent="0.25"/>
  <cols>
    <col min="4" max="4" width="13.28515625" bestFit="1" customWidth="1"/>
    <col min="5" max="5" width="15.85546875" bestFit="1" customWidth="1"/>
    <col min="7" max="7" width="11.5703125" bestFit="1" customWidth="1"/>
    <col min="8" max="8" width="10.5703125" bestFit="1" customWidth="1"/>
    <col min="9" max="9" width="9.7109375" bestFit="1" customWidth="1"/>
    <col min="10" max="10" width="14.42578125" bestFit="1" customWidth="1"/>
    <col min="11" max="11" width="9.5703125" bestFit="1" customWidth="1"/>
    <col min="15" max="15" width="10.5703125" bestFit="1" customWidth="1"/>
    <col min="18" max="18" width="12" bestFit="1" customWidth="1"/>
    <col min="20" max="20" width="9.5703125" bestFit="1" customWidth="1"/>
    <col min="21" max="21" width="11.5703125" bestFit="1" customWidth="1"/>
    <col min="23" max="23" width="6.5703125" bestFit="1" customWidth="1"/>
    <col min="24" max="24" width="6" bestFit="1" customWidth="1"/>
    <col min="25" max="25" width="8" bestFit="1" customWidth="1"/>
    <col min="26" max="26" width="11.5703125" bestFit="1" customWidth="1"/>
    <col min="27" max="27" width="6" bestFit="1" customWidth="1"/>
    <col min="28" max="29" width="12" bestFit="1" customWidth="1"/>
    <col min="30" max="30" width="6" bestFit="1" customWidth="1"/>
    <col min="31" max="31" width="9.5703125" bestFit="1" customWidth="1"/>
    <col min="32" max="32" width="11.5703125" bestFit="1" customWidth="1"/>
  </cols>
  <sheetData>
    <row r="1" spans="1:32" x14ac:dyDescent="0.25">
      <c r="A1" s="9" t="s">
        <v>11</v>
      </c>
      <c r="B1" s="9"/>
      <c r="C1" s="9"/>
      <c r="D1" s="9"/>
      <c r="E1" s="9"/>
      <c r="F1" s="9"/>
      <c r="G1" s="9"/>
      <c r="H1" s="9" t="s">
        <v>10</v>
      </c>
      <c r="I1" s="9"/>
      <c r="J1" s="9"/>
      <c r="L1" s="9" t="s">
        <v>12</v>
      </c>
      <c r="M1" s="9"/>
      <c r="N1" s="9"/>
      <c r="O1" s="9"/>
      <c r="P1" s="9"/>
      <c r="Q1" s="9"/>
      <c r="R1" s="9"/>
      <c r="S1" s="9" t="s">
        <v>10</v>
      </c>
      <c r="T1" s="9"/>
      <c r="U1" s="9"/>
      <c r="W1" s="9" t="s">
        <v>13</v>
      </c>
      <c r="X1" s="9"/>
      <c r="Y1" s="9"/>
      <c r="Z1" s="9"/>
      <c r="AA1" s="9"/>
      <c r="AB1" s="9"/>
      <c r="AC1" s="9"/>
      <c r="AD1" s="9" t="s">
        <v>10</v>
      </c>
      <c r="AE1" s="9"/>
      <c r="AF1" s="9"/>
    </row>
    <row r="2" spans="1:32" x14ac:dyDescent="0.25">
      <c r="A2" s="18" t="s">
        <v>9</v>
      </c>
      <c r="B2" s="19"/>
      <c r="C2" s="19"/>
      <c r="D2" s="19"/>
      <c r="E2" s="19"/>
      <c r="F2" s="19"/>
      <c r="G2" s="19"/>
      <c r="H2" s="19"/>
      <c r="I2" s="19"/>
      <c r="J2" s="19"/>
      <c r="L2" s="18" t="s">
        <v>9</v>
      </c>
      <c r="M2" s="19"/>
      <c r="N2" s="19"/>
      <c r="O2" s="19"/>
      <c r="P2" s="19"/>
      <c r="Q2" s="19"/>
      <c r="R2" s="19"/>
      <c r="S2" s="19"/>
      <c r="T2" s="19"/>
      <c r="U2" s="19"/>
      <c r="W2" s="18" t="s">
        <v>9</v>
      </c>
      <c r="X2" s="19"/>
      <c r="Y2" s="19"/>
      <c r="Z2" s="19"/>
      <c r="AA2" s="19"/>
      <c r="AB2" s="19"/>
      <c r="AC2" s="19"/>
      <c r="AD2" s="19"/>
      <c r="AE2" s="19"/>
      <c r="AF2" s="19"/>
    </row>
    <row r="3" spans="1:32" x14ac:dyDescent="0.25">
      <c r="A3" s="10"/>
      <c r="B3" s="9" t="s">
        <v>1</v>
      </c>
      <c r="C3" s="9"/>
      <c r="D3" s="9"/>
      <c r="E3" s="9" t="s">
        <v>2</v>
      </c>
      <c r="F3" s="9"/>
      <c r="G3" s="9"/>
      <c r="H3" s="9" t="s">
        <v>3</v>
      </c>
      <c r="I3" s="9"/>
      <c r="J3" s="9"/>
      <c r="L3" s="10"/>
      <c r="M3" s="9" t="s">
        <v>1</v>
      </c>
      <c r="N3" s="9"/>
      <c r="O3" s="9"/>
      <c r="P3" s="9" t="s">
        <v>2</v>
      </c>
      <c r="Q3" s="9"/>
      <c r="R3" s="9"/>
      <c r="S3" s="9" t="s">
        <v>3</v>
      </c>
      <c r="T3" s="9"/>
      <c r="U3" s="9"/>
      <c r="W3" s="10"/>
      <c r="X3" s="9" t="s">
        <v>1</v>
      </c>
      <c r="Y3" s="9"/>
      <c r="Z3" s="9"/>
      <c r="AA3" s="9" t="s">
        <v>2</v>
      </c>
      <c r="AB3" s="9"/>
      <c r="AC3" s="9"/>
      <c r="AD3" s="9" t="s">
        <v>3</v>
      </c>
      <c r="AE3" s="9"/>
      <c r="AF3" s="9"/>
    </row>
    <row r="4" spans="1:32" x14ac:dyDescent="0.25">
      <c r="A4" s="12" t="s">
        <v>0</v>
      </c>
      <c r="B4" s="11" t="s">
        <v>4</v>
      </c>
      <c r="C4" s="10" t="s">
        <v>5</v>
      </c>
      <c r="D4" s="10" t="s">
        <v>6</v>
      </c>
      <c r="E4" s="10" t="s">
        <v>4</v>
      </c>
      <c r="F4" s="10" t="s">
        <v>5</v>
      </c>
      <c r="G4" s="10" t="s">
        <v>6</v>
      </c>
      <c r="H4" s="10" t="s">
        <v>4</v>
      </c>
      <c r="I4" s="10" t="s">
        <v>5</v>
      </c>
      <c r="J4" s="10" t="s">
        <v>6</v>
      </c>
      <c r="L4" s="12" t="s">
        <v>0</v>
      </c>
      <c r="M4" s="11" t="s">
        <v>4</v>
      </c>
      <c r="N4" s="10" t="s">
        <v>5</v>
      </c>
      <c r="O4" s="10" t="s">
        <v>6</v>
      </c>
      <c r="P4" s="10" t="s">
        <v>4</v>
      </c>
      <c r="Q4" s="10" t="s">
        <v>5</v>
      </c>
      <c r="R4" s="10" t="s">
        <v>6</v>
      </c>
      <c r="S4" s="10" t="s">
        <v>4</v>
      </c>
      <c r="T4" s="10" t="s">
        <v>5</v>
      </c>
      <c r="U4" s="10" t="s">
        <v>6</v>
      </c>
      <c r="W4" s="12" t="s">
        <v>0</v>
      </c>
      <c r="X4" s="11" t="s">
        <v>4</v>
      </c>
      <c r="Y4" s="10" t="s">
        <v>5</v>
      </c>
      <c r="Z4" s="10" t="s">
        <v>6</v>
      </c>
      <c r="AA4" s="10" t="s">
        <v>4</v>
      </c>
      <c r="AB4" s="10" t="s">
        <v>5</v>
      </c>
      <c r="AC4" s="10" t="s">
        <v>6</v>
      </c>
      <c r="AD4" s="10" t="s">
        <v>4</v>
      </c>
      <c r="AE4" s="10" t="s">
        <v>5</v>
      </c>
      <c r="AF4" s="10" t="s">
        <v>6</v>
      </c>
    </row>
    <row r="5" spans="1:32" ht="15.75" thickBot="1" x14ac:dyDescent="0.3">
      <c r="A5" s="12"/>
      <c r="B5" s="9" t="s">
        <v>8</v>
      </c>
      <c r="C5" s="9"/>
      <c r="D5" s="9"/>
      <c r="E5" s="9"/>
      <c r="F5" s="9"/>
      <c r="G5" s="9"/>
      <c r="H5" s="4">
        <v>81</v>
      </c>
      <c r="I5" s="28">
        <v>1222.3600000000001</v>
      </c>
      <c r="J5" s="24">
        <v>99011.16</v>
      </c>
      <c r="K5" s="27"/>
      <c r="L5" s="12"/>
      <c r="M5" s="9" t="s">
        <v>8</v>
      </c>
      <c r="N5" s="9"/>
      <c r="O5" s="9"/>
      <c r="P5" s="9"/>
      <c r="Q5" s="9"/>
      <c r="R5" s="9"/>
      <c r="S5" s="4">
        <v>81</v>
      </c>
      <c r="T5" s="28">
        <v>1222.3600000000001</v>
      </c>
      <c r="U5" s="24">
        <v>99011.16</v>
      </c>
      <c r="W5" s="12"/>
      <c r="X5" s="9" t="s">
        <v>8</v>
      </c>
      <c r="Y5" s="9"/>
      <c r="Z5" s="9"/>
      <c r="AA5" s="9"/>
      <c r="AB5" s="9"/>
      <c r="AC5" s="9"/>
      <c r="AD5" s="4">
        <v>81</v>
      </c>
      <c r="AE5" s="28">
        <v>1222.3600000000001</v>
      </c>
      <c r="AF5" s="24">
        <v>99011.16</v>
      </c>
    </row>
    <row r="6" spans="1:32" x14ac:dyDescent="0.25">
      <c r="A6" s="15">
        <v>40787.560416666667</v>
      </c>
      <c r="B6" s="13">
        <v>1</v>
      </c>
      <c r="C6" s="6">
        <v>1222.3599999999999</v>
      </c>
      <c r="D6" s="7">
        <f>B6*C6</f>
        <v>1222.3599999999999</v>
      </c>
      <c r="E6" s="5">
        <v>0</v>
      </c>
      <c r="F6" s="1">
        <f>IF(E6&gt;0,I5,0)</f>
        <v>0</v>
      </c>
      <c r="G6" s="3">
        <f>I5*E6</f>
        <v>0</v>
      </c>
      <c r="H6" s="5">
        <f>H5+B6-E6</f>
        <v>82</v>
      </c>
      <c r="I6" s="29">
        <f>(J5-G6+D6)/H6</f>
        <v>1222.3600000000001</v>
      </c>
      <c r="J6" s="25">
        <f>I6*H6</f>
        <v>100233.52</v>
      </c>
      <c r="L6" s="15">
        <v>40787.560416666667</v>
      </c>
      <c r="M6" s="13">
        <v>1</v>
      </c>
      <c r="N6" s="6">
        <v>1222.3599999999999</v>
      </c>
      <c r="O6" s="7">
        <f>M6*N6</f>
        <v>1222.3599999999999</v>
      </c>
      <c r="P6" s="5">
        <v>0</v>
      </c>
      <c r="Q6" s="1">
        <f>IF(P6&gt;0,T5,0)</f>
        <v>0</v>
      </c>
      <c r="R6" s="3">
        <f>T5*P6</f>
        <v>0</v>
      </c>
      <c r="S6" s="5">
        <f>S5+M6-P6</f>
        <v>82</v>
      </c>
      <c r="T6" s="29">
        <f>(U5-R6+O6)/S6</f>
        <v>1222.3600000000001</v>
      </c>
      <c r="U6" s="25">
        <f>T6*S6</f>
        <v>100233.52</v>
      </c>
      <c r="W6" s="15">
        <v>40787.560416666667</v>
      </c>
      <c r="X6" s="13">
        <v>1</v>
      </c>
      <c r="Y6" s="6">
        <v>1222.3599999999999</v>
      </c>
      <c r="Z6" s="7">
        <f>X6*Y6</f>
        <v>1222.3599999999999</v>
      </c>
      <c r="AA6" s="5">
        <v>0</v>
      </c>
      <c r="AB6" s="1">
        <f>IF(AA6&gt;0,AE5,0)</f>
        <v>0</v>
      </c>
      <c r="AC6" s="3">
        <f>AE5*AA6</f>
        <v>0</v>
      </c>
      <c r="AD6" s="5">
        <f>AD5+X6-AA6</f>
        <v>82</v>
      </c>
      <c r="AE6" s="29">
        <f>(AF5-AC6+Z6)/AD6</f>
        <v>1222.3600000000001</v>
      </c>
      <c r="AF6" s="25">
        <f>AE6*AD6</f>
        <v>100233.52</v>
      </c>
    </row>
    <row r="7" spans="1:32" x14ac:dyDescent="0.25">
      <c r="A7" s="15">
        <v>40787.560416666667</v>
      </c>
      <c r="B7" s="14">
        <v>0</v>
      </c>
      <c r="C7" s="1">
        <v>0</v>
      </c>
      <c r="D7" s="3">
        <f t="shared" ref="D7:D70" si="0">B7*C7</f>
        <v>0</v>
      </c>
      <c r="E7" s="2">
        <v>1</v>
      </c>
      <c r="F7" s="1">
        <f>IF(E7&gt;0,I6,0)</f>
        <v>1222.3600000000001</v>
      </c>
      <c r="G7" s="3">
        <f>I6*E7</f>
        <v>1222.3600000000001</v>
      </c>
      <c r="H7" s="2">
        <f>H6-E7+B7</f>
        <v>81</v>
      </c>
      <c r="I7" s="29">
        <f>(J6-G7+D7)/H7</f>
        <v>1222.3600000000001</v>
      </c>
      <c r="J7" s="26">
        <f>H7*I7</f>
        <v>99011.16</v>
      </c>
      <c r="L7" s="15">
        <v>40787.560416666667</v>
      </c>
      <c r="M7" s="14">
        <v>0</v>
      </c>
      <c r="N7" s="1">
        <v>0</v>
      </c>
      <c r="O7" s="3">
        <f t="shared" ref="O7:O70" si="1">M7*N7</f>
        <v>0</v>
      </c>
      <c r="P7" s="2">
        <v>9</v>
      </c>
      <c r="Q7" s="1">
        <f>IF(P7&gt;0,T6,0)</f>
        <v>1222.3600000000001</v>
      </c>
      <c r="R7" s="3">
        <f>T6*P7</f>
        <v>11001.240000000002</v>
      </c>
      <c r="S7" s="2">
        <f>S6-P7+M7</f>
        <v>73</v>
      </c>
      <c r="T7" s="29">
        <f>(U6-R7+O7)/S7</f>
        <v>1222.3599999999999</v>
      </c>
      <c r="U7" s="26">
        <f>S7*T7</f>
        <v>89232.28</v>
      </c>
      <c r="W7" s="15">
        <v>40787.560416666667</v>
      </c>
      <c r="X7" s="14">
        <v>0</v>
      </c>
      <c r="Y7" s="1">
        <v>0</v>
      </c>
      <c r="Z7" s="3">
        <f t="shared" ref="Z7:Z70" si="2">X7*Y7</f>
        <v>0</v>
      </c>
      <c r="AA7" s="2">
        <v>1</v>
      </c>
      <c r="AB7" s="1">
        <f>IF(AA7&gt;0,AE6,0)</f>
        <v>1222.3600000000001</v>
      </c>
      <c r="AC7" s="3">
        <f>AE6*AA7</f>
        <v>1222.3600000000001</v>
      </c>
      <c r="AD7" s="2">
        <f>AD6-AA7+X7</f>
        <v>81</v>
      </c>
      <c r="AE7" s="29">
        <f>(AF6-AC7+Z7)/AD7</f>
        <v>1222.3600000000001</v>
      </c>
      <c r="AF7" s="26">
        <f>AD7*AE7</f>
        <v>99011.16</v>
      </c>
    </row>
    <row r="8" spans="1:32" x14ac:dyDescent="0.25">
      <c r="A8" s="15">
        <v>40788.373611111114</v>
      </c>
      <c r="B8" s="14">
        <v>1</v>
      </c>
      <c r="C8" s="1">
        <v>1124.0999999999999</v>
      </c>
      <c r="D8" s="3">
        <f t="shared" si="0"/>
        <v>1124.0999999999999</v>
      </c>
      <c r="E8" s="2">
        <v>0</v>
      </c>
      <c r="F8" s="1">
        <f>IF(E8&gt;0,I7,0)</f>
        <v>0</v>
      </c>
      <c r="G8" s="3">
        <f>I7*E8</f>
        <v>0</v>
      </c>
      <c r="H8" s="2">
        <f t="shared" ref="H8:H10" si="3">H7-E8+B8</f>
        <v>82</v>
      </c>
      <c r="I8" s="29">
        <f>(J7-G8+D8)/H8</f>
        <v>1221.1617073170733</v>
      </c>
      <c r="J8" s="26">
        <f t="shared" ref="J8:J10" si="4">H8*I8</f>
        <v>100135.26000000001</v>
      </c>
      <c r="L8" s="15">
        <v>40788.373611111114</v>
      </c>
      <c r="M8" s="14">
        <v>1</v>
      </c>
      <c r="N8" s="1">
        <v>1124.0999999999999</v>
      </c>
      <c r="O8" s="3">
        <f t="shared" si="1"/>
        <v>1124.0999999999999</v>
      </c>
      <c r="P8" s="2">
        <v>0</v>
      </c>
      <c r="Q8" s="1">
        <f>IF(P8&gt;0,T7,0)</f>
        <v>0</v>
      </c>
      <c r="R8" s="3">
        <f>T7*P8</f>
        <v>0</v>
      </c>
      <c r="S8" s="2">
        <f t="shared" ref="S8:S71" si="5">S7-P8+M8</f>
        <v>74</v>
      </c>
      <c r="T8" s="29">
        <f>(U7-R8+O8)/S8</f>
        <v>1221.0321621621622</v>
      </c>
      <c r="U8" s="26">
        <f t="shared" ref="U8:U71" si="6">S8*T8</f>
        <v>90356.38</v>
      </c>
      <c r="W8" s="15">
        <v>40788.373611111114</v>
      </c>
      <c r="X8" s="14">
        <v>0</v>
      </c>
      <c r="Y8" s="1">
        <v>0</v>
      </c>
      <c r="Z8" s="3">
        <f t="shared" si="2"/>
        <v>0</v>
      </c>
      <c r="AA8" s="2">
        <v>1</v>
      </c>
      <c r="AB8" s="1">
        <f>IF(AA8&gt;0,AE7,0)</f>
        <v>1222.3600000000001</v>
      </c>
      <c r="AC8" s="3">
        <f>AE7*AA8</f>
        <v>1222.3600000000001</v>
      </c>
      <c r="AD8" s="2">
        <f t="shared" ref="AD8:AD71" si="7">AD7-AA8+X8</f>
        <v>80</v>
      </c>
      <c r="AE8" s="29">
        <f>(AF7-AC8+Z8)/AD8</f>
        <v>1222.3600000000001</v>
      </c>
      <c r="AF8" s="26">
        <f t="shared" ref="AF8:AF71" si="8">AD8*AE8</f>
        <v>97788.800000000017</v>
      </c>
    </row>
    <row r="9" spans="1:32" x14ac:dyDescent="0.25">
      <c r="A9" s="15">
        <v>40788.373611111114</v>
      </c>
      <c r="B9" s="14">
        <v>0</v>
      </c>
      <c r="C9" s="1">
        <v>0</v>
      </c>
      <c r="D9" s="3">
        <f t="shared" si="0"/>
        <v>0</v>
      </c>
      <c r="E9" s="2">
        <v>1</v>
      </c>
      <c r="F9" s="1">
        <f>IF(E9&gt;0,I8,0)</f>
        <v>1221.1617073170733</v>
      </c>
      <c r="G9" s="3">
        <f>I8*E9</f>
        <v>1221.1617073170733</v>
      </c>
      <c r="H9" s="2">
        <f t="shared" si="3"/>
        <v>81</v>
      </c>
      <c r="I9" s="29">
        <f>(J8-G9+D9)/H9</f>
        <v>1221.1617073170733</v>
      </c>
      <c r="J9" s="26">
        <f t="shared" si="4"/>
        <v>98914.098292682931</v>
      </c>
      <c r="L9" s="15">
        <v>40788.373611111114</v>
      </c>
      <c r="M9" s="14">
        <v>6</v>
      </c>
      <c r="N9" s="1">
        <v>1124.1000000000001</v>
      </c>
      <c r="O9" s="3">
        <f t="shared" si="1"/>
        <v>6744.6</v>
      </c>
      <c r="P9" s="2">
        <v>0</v>
      </c>
      <c r="Q9" s="1">
        <f>IF(P9&gt;0,T8,0)</f>
        <v>0</v>
      </c>
      <c r="R9" s="3">
        <f>T8*P9</f>
        <v>0</v>
      </c>
      <c r="S9" s="2">
        <f t="shared" si="5"/>
        <v>80</v>
      </c>
      <c r="T9" s="29">
        <f>(U8-R9+O9)/S9</f>
        <v>1213.7622500000002</v>
      </c>
      <c r="U9" s="26">
        <f t="shared" si="6"/>
        <v>97100.98000000001</v>
      </c>
      <c r="W9" s="15">
        <v>40788.373611111114</v>
      </c>
      <c r="X9" s="14">
        <v>2</v>
      </c>
      <c r="Y9" s="1">
        <v>1124.0999999999999</v>
      </c>
      <c r="Z9" s="3">
        <f t="shared" si="2"/>
        <v>2248.1999999999998</v>
      </c>
      <c r="AA9" s="2">
        <v>0</v>
      </c>
      <c r="AB9" s="1">
        <f>IF(AA9&gt;0,AE8,0)</f>
        <v>0</v>
      </c>
      <c r="AC9" s="3">
        <f>AE8*AA9</f>
        <v>0</v>
      </c>
      <c r="AD9" s="2">
        <f t="shared" si="7"/>
        <v>82</v>
      </c>
      <c r="AE9" s="29">
        <f>(AF8-AC9+Z9)/AD9</f>
        <v>1219.9634146341466</v>
      </c>
      <c r="AF9" s="26">
        <f t="shared" si="8"/>
        <v>100037.00000000001</v>
      </c>
    </row>
    <row r="10" spans="1:32" x14ac:dyDescent="0.25">
      <c r="A10" s="15">
        <v>40791.342361111114</v>
      </c>
      <c r="B10" s="14">
        <v>6</v>
      </c>
      <c r="C10" s="1">
        <v>1124.1000000000001</v>
      </c>
      <c r="D10" s="3">
        <f t="shared" si="0"/>
        <v>6744.6</v>
      </c>
      <c r="E10" s="2">
        <v>0</v>
      </c>
      <c r="F10" s="1">
        <f>IF(E10&gt;0,I9,0)</f>
        <v>0</v>
      </c>
      <c r="G10" s="3">
        <f>I9*E10</f>
        <v>0</v>
      </c>
      <c r="H10" s="2">
        <f t="shared" si="3"/>
        <v>87</v>
      </c>
      <c r="I10" s="29">
        <f>(J9-G10+D10)/H10</f>
        <v>1214.46779646762</v>
      </c>
      <c r="J10" s="26">
        <f t="shared" si="4"/>
        <v>105658.69829268294</v>
      </c>
      <c r="L10" s="15">
        <v>40791.342361111114</v>
      </c>
      <c r="M10" s="14">
        <v>0</v>
      </c>
      <c r="N10" s="1">
        <v>0</v>
      </c>
      <c r="O10" s="3">
        <f t="shared" si="1"/>
        <v>0</v>
      </c>
      <c r="P10" s="2">
        <v>6</v>
      </c>
      <c r="Q10" s="1">
        <f>IF(P10&gt;0,T9,0)</f>
        <v>1213.7622500000002</v>
      </c>
      <c r="R10" s="3">
        <f>T9*P10</f>
        <v>7282.5735000000013</v>
      </c>
      <c r="S10" s="2">
        <f t="shared" si="5"/>
        <v>74</v>
      </c>
      <c r="T10" s="29">
        <f>(U9-R10+O10)/S10</f>
        <v>1213.7622500000002</v>
      </c>
      <c r="U10" s="26">
        <f t="shared" si="6"/>
        <v>89818.406500000012</v>
      </c>
      <c r="W10" s="15">
        <v>40791.342361111114</v>
      </c>
      <c r="X10" s="14">
        <v>1</v>
      </c>
      <c r="Y10" s="1">
        <v>1124.0999999999999</v>
      </c>
      <c r="Z10" s="3">
        <f t="shared" si="2"/>
        <v>1124.0999999999999</v>
      </c>
      <c r="AA10" s="2">
        <v>0</v>
      </c>
      <c r="AB10" s="1">
        <f>IF(AA10&gt;0,AE9,0)</f>
        <v>0</v>
      </c>
      <c r="AC10" s="3">
        <f>AE9*AA10</f>
        <v>0</v>
      </c>
      <c r="AD10" s="2">
        <f t="shared" si="7"/>
        <v>83</v>
      </c>
      <c r="AE10" s="29">
        <f>(AF9-AC10+Z10)/AD10</f>
        <v>1218.8084337349401</v>
      </c>
      <c r="AF10" s="26">
        <f t="shared" si="8"/>
        <v>101161.10000000002</v>
      </c>
    </row>
    <row r="11" spans="1:32" x14ac:dyDescent="0.25">
      <c r="A11" s="15">
        <v>40791.342361111114</v>
      </c>
      <c r="B11" s="21">
        <v>0</v>
      </c>
      <c r="C11" s="22">
        <v>0</v>
      </c>
      <c r="D11" s="3">
        <f t="shared" si="0"/>
        <v>0</v>
      </c>
      <c r="E11" s="21">
        <v>6</v>
      </c>
      <c r="F11" s="1">
        <f t="shared" ref="F11:F74" si="9">IF(E11&gt;0,I10,0)</f>
        <v>1214.46779646762</v>
      </c>
      <c r="G11" s="3">
        <f t="shared" ref="G11:G74" si="10">I10*E11</f>
        <v>7286.8067788057197</v>
      </c>
      <c r="H11" s="2">
        <f t="shared" ref="H11:H74" si="11">H10-E11+B11</f>
        <v>81</v>
      </c>
      <c r="I11" s="29">
        <f t="shared" ref="I11:I74" si="12">(J10-G11+D11)/H11</f>
        <v>1214.46779646762</v>
      </c>
      <c r="J11" s="26">
        <f t="shared" ref="J11:J74" si="13">H11*I11</f>
        <v>98371.891513877228</v>
      </c>
      <c r="L11" s="15">
        <v>40791.342361111114</v>
      </c>
      <c r="M11" s="21">
        <v>6</v>
      </c>
      <c r="N11" s="22">
        <v>1124.1000000000001</v>
      </c>
      <c r="O11" s="3">
        <f t="shared" si="1"/>
        <v>6744.6</v>
      </c>
      <c r="P11" s="21">
        <v>0</v>
      </c>
      <c r="Q11" s="1">
        <f t="shared" ref="Q11:Q74" si="14">IF(P11&gt;0,T10,0)</f>
        <v>0</v>
      </c>
      <c r="R11" s="3">
        <f t="shared" ref="R11:R74" si="15">T10*P11</f>
        <v>0</v>
      </c>
      <c r="S11" s="2">
        <f t="shared" si="5"/>
        <v>80</v>
      </c>
      <c r="T11" s="29">
        <f t="shared" ref="T11:T74" si="16">(U10-R11+O11)/S11</f>
        <v>1207.0375812500001</v>
      </c>
      <c r="U11" s="26">
        <f t="shared" si="6"/>
        <v>96563.006500000018</v>
      </c>
      <c r="W11" s="15">
        <v>40791.342361111114</v>
      </c>
      <c r="X11" s="21">
        <v>0</v>
      </c>
      <c r="Y11" s="22">
        <v>0</v>
      </c>
      <c r="Z11" s="3">
        <f t="shared" si="2"/>
        <v>0</v>
      </c>
      <c r="AA11" s="21">
        <v>1</v>
      </c>
      <c r="AB11" s="1">
        <f t="shared" ref="AB11:AB74" si="17">IF(AA11&gt;0,AE10,0)</f>
        <v>1218.8084337349401</v>
      </c>
      <c r="AC11" s="3">
        <f t="shared" ref="AC11:AC74" si="18">AE10*AA11</f>
        <v>1218.8084337349401</v>
      </c>
      <c r="AD11" s="2">
        <f t="shared" si="7"/>
        <v>82</v>
      </c>
      <c r="AE11" s="29">
        <f t="shared" ref="AE11:AE74" si="19">(AF10-AC11+Z11)/AD11</f>
        <v>1218.8084337349401</v>
      </c>
      <c r="AF11" s="26">
        <f t="shared" si="8"/>
        <v>99942.291566265092</v>
      </c>
    </row>
    <row r="12" spans="1:32" x14ac:dyDescent="0.25">
      <c r="A12" s="15">
        <v>40791.447222222225</v>
      </c>
      <c r="B12" s="21">
        <v>6</v>
      </c>
      <c r="C12" s="22">
        <v>1124.1000000000001</v>
      </c>
      <c r="D12" s="3">
        <f t="shared" si="0"/>
        <v>6744.6</v>
      </c>
      <c r="E12" s="21">
        <v>0</v>
      </c>
      <c r="F12" s="1">
        <f t="shared" si="9"/>
        <v>0</v>
      </c>
      <c r="G12" s="3">
        <f t="shared" si="10"/>
        <v>0</v>
      </c>
      <c r="H12" s="2">
        <f t="shared" si="11"/>
        <v>87</v>
      </c>
      <c r="I12" s="29">
        <f t="shared" si="12"/>
        <v>1208.2355346422671</v>
      </c>
      <c r="J12" s="26">
        <f t="shared" si="13"/>
        <v>105116.49151387723</v>
      </c>
      <c r="L12" s="15">
        <v>40791.447222222225</v>
      </c>
      <c r="M12" s="21">
        <v>1</v>
      </c>
      <c r="N12" s="22">
        <v>1124.0999999999999</v>
      </c>
      <c r="O12" s="3">
        <f t="shared" si="1"/>
        <v>1124.0999999999999</v>
      </c>
      <c r="P12" s="21">
        <v>0</v>
      </c>
      <c r="Q12" s="1">
        <f t="shared" si="14"/>
        <v>0</v>
      </c>
      <c r="R12" s="3">
        <f t="shared" si="15"/>
        <v>0</v>
      </c>
      <c r="S12" s="2">
        <f t="shared" si="5"/>
        <v>81</v>
      </c>
      <c r="T12" s="29">
        <f t="shared" si="16"/>
        <v>1206.0136604938275</v>
      </c>
      <c r="U12" s="26">
        <f t="shared" si="6"/>
        <v>97687.106500000024</v>
      </c>
      <c r="W12" s="15">
        <v>40791.447222222225</v>
      </c>
      <c r="X12" s="21">
        <v>1</v>
      </c>
      <c r="Y12" s="22">
        <v>1124.0999999999999</v>
      </c>
      <c r="Z12" s="3">
        <f t="shared" si="2"/>
        <v>1124.0999999999999</v>
      </c>
      <c r="AA12" s="21">
        <v>0</v>
      </c>
      <c r="AB12" s="1">
        <f t="shared" si="17"/>
        <v>0</v>
      </c>
      <c r="AC12" s="3">
        <f t="shared" si="18"/>
        <v>0</v>
      </c>
      <c r="AD12" s="2">
        <f t="shared" si="7"/>
        <v>83</v>
      </c>
      <c r="AE12" s="29">
        <f t="shared" si="19"/>
        <v>1217.6673682682542</v>
      </c>
      <c r="AF12" s="26">
        <f t="shared" si="8"/>
        <v>101066.3915662651</v>
      </c>
    </row>
    <row r="13" spans="1:32" x14ac:dyDescent="0.25">
      <c r="A13" s="15">
        <v>40791.447916666664</v>
      </c>
      <c r="B13" s="21">
        <v>0</v>
      </c>
      <c r="C13" s="22">
        <v>0</v>
      </c>
      <c r="D13" s="3">
        <f t="shared" si="0"/>
        <v>0</v>
      </c>
      <c r="E13" s="21">
        <v>6</v>
      </c>
      <c r="F13" s="1">
        <f t="shared" si="9"/>
        <v>1208.2355346422671</v>
      </c>
      <c r="G13" s="3">
        <f t="shared" si="10"/>
        <v>7249.4132078536022</v>
      </c>
      <c r="H13" s="2">
        <f t="shared" si="11"/>
        <v>81</v>
      </c>
      <c r="I13" s="29">
        <f t="shared" si="12"/>
        <v>1208.2355346422671</v>
      </c>
      <c r="J13" s="26">
        <f t="shared" si="13"/>
        <v>97867.078306023643</v>
      </c>
      <c r="L13" s="15">
        <v>40791.447916666664</v>
      </c>
      <c r="M13" s="21">
        <v>0</v>
      </c>
      <c r="N13" s="22">
        <v>0</v>
      </c>
      <c r="O13" s="3">
        <f t="shared" si="1"/>
        <v>0</v>
      </c>
      <c r="P13" s="21">
        <v>1</v>
      </c>
      <c r="Q13" s="1">
        <f t="shared" si="14"/>
        <v>1206.0136604938275</v>
      </c>
      <c r="R13" s="3">
        <f t="shared" si="15"/>
        <v>1206.0136604938275</v>
      </c>
      <c r="S13" s="2">
        <f t="shared" si="5"/>
        <v>80</v>
      </c>
      <c r="T13" s="29">
        <f t="shared" si="16"/>
        <v>1206.0136604938275</v>
      </c>
      <c r="U13" s="26">
        <f t="shared" si="6"/>
        <v>96481.092839506193</v>
      </c>
      <c r="W13" s="15">
        <v>40791.447916666664</v>
      </c>
      <c r="X13" s="21">
        <v>1</v>
      </c>
      <c r="Y13" s="22">
        <v>1124.0999999999999</v>
      </c>
      <c r="Z13" s="3">
        <f t="shared" si="2"/>
        <v>1124.0999999999999</v>
      </c>
      <c r="AA13" s="21">
        <v>0</v>
      </c>
      <c r="AB13" s="1">
        <f t="shared" si="17"/>
        <v>0</v>
      </c>
      <c r="AC13" s="3">
        <f t="shared" si="18"/>
        <v>0</v>
      </c>
      <c r="AD13" s="2">
        <f t="shared" si="7"/>
        <v>84</v>
      </c>
      <c r="AE13" s="29">
        <f t="shared" si="19"/>
        <v>1216.5534710269656</v>
      </c>
      <c r="AF13" s="26">
        <f t="shared" si="8"/>
        <v>102190.4915662651</v>
      </c>
    </row>
    <row r="14" spans="1:32" x14ac:dyDescent="0.25">
      <c r="A14" s="15">
        <v>40791.453472222223</v>
      </c>
      <c r="B14" s="21">
        <v>6</v>
      </c>
      <c r="C14" s="22">
        <v>1124.1000000000001</v>
      </c>
      <c r="D14" s="3">
        <f t="shared" si="0"/>
        <v>6744.6</v>
      </c>
      <c r="E14" s="21">
        <v>0</v>
      </c>
      <c r="F14" s="1">
        <f t="shared" si="9"/>
        <v>0</v>
      </c>
      <c r="G14" s="3">
        <f t="shared" si="10"/>
        <v>0</v>
      </c>
      <c r="H14" s="2">
        <f t="shared" si="11"/>
        <v>87</v>
      </c>
      <c r="I14" s="29">
        <f t="shared" si="12"/>
        <v>1202.4330839772833</v>
      </c>
      <c r="J14" s="26">
        <f t="shared" si="13"/>
        <v>104611.67830602365</v>
      </c>
      <c r="L14" s="15">
        <v>40791.453472222223</v>
      </c>
      <c r="M14" s="21">
        <v>0</v>
      </c>
      <c r="N14" s="22">
        <v>0</v>
      </c>
      <c r="O14" s="3">
        <f t="shared" si="1"/>
        <v>0</v>
      </c>
      <c r="P14" s="21">
        <v>1</v>
      </c>
      <c r="Q14" s="1">
        <f t="shared" si="14"/>
        <v>1206.0136604938275</v>
      </c>
      <c r="R14" s="3">
        <f t="shared" si="15"/>
        <v>1206.0136604938275</v>
      </c>
      <c r="S14" s="2">
        <f t="shared" si="5"/>
        <v>79</v>
      </c>
      <c r="T14" s="29">
        <f t="shared" si="16"/>
        <v>1206.0136604938273</v>
      </c>
      <c r="U14" s="26">
        <f t="shared" si="6"/>
        <v>95275.079179012348</v>
      </c>
      <c r="W14" s="15">
        <v>40791.453472222223</v>
      </c>
      <c r="X14" s="21">
        <v>1</v>
      </c>
      <c r="Y14" s="22">
        <v>1124.0999999999999</v>
      </c>
      <c r="Z14" s="3">
        <f t="shared" si="2"/>
        <v>1124.0999999999999</v>
      </c>
      <c r="AA14" s="21">
        <v>0</v>
      </c>
      <c r="AB14" s="1">
        <f t="shared" si="17"/>
        <v>0</v>
      </c>
      <c r="AC14" s="3">
        <f t="shared" si="18"/>
        <v>0</v>
      </c>
      <c r="AD14" s="2">
        <f t="shared" si="7"/>
        <v>85</v>
      </c>
      <c r="AE14" s="29">
        <f t="shared" si="19"/>
        <v>1215.4657831325308</v>
      </c>
      <c r="AF14" s="26">
        <f t="shared" si="8"/>
        <v>103314.59156626511</v>
      </c>
    </row>
    <row r="15" spans="1:32" x14ac:dyDescent="0.25">
      <c r="A15" s="15">
        <v>40791.453472222223</v>
      </c>
      <c r="B15" s="21">
        <v>0</v>
      </c>
      <c r="C15" s="22">
        <v>0</v>
      </c>
      <c r="D15" s="3">
        <f t="shared" si="0"/>
        <v>0</v>
      </c>
      <c r="E15" s="21">
        <v>6</v>
      </c>
      <c r="F15" s="1">
        <f t="shared" si="9"/>
        <v>1202.4330839772833</v>
      </c>
      <c r="G15" s="3">
        <f t="shared" si="10"/>
        <v>7214.5985038637</v>
      </c>
      <c r="H15" s="2">
        <f t="shared" si="11"/>
        <v>81</v>
      </c>
      <c r="I15" s="29">
        <f t="shared" si="12"/>
        <v>1202.4330839772833</v>
      </c>
      <c r="J15" s="26">
        <f t="shared" si="13"/>
        <v>97397.079802159948</v>
      </c>
      <c r="L15" s="15">
        <v>40791.453472222223</v>
      </c>
      <c r="M15" s="21">
        <v>0</v>
      </c>
      <c r="N15" s="22">
        <v>0</v>
      </c>
      <c r="O15" s="3">
        <f t="shared" si="1"/>
        <v>0</v>
      </c>
      <c r="P15" s="21">
        <v>1</v>
      </c>
      <c r="Q15" s="1">
        <f t="shared" si="14"/>
        <v>1206.0136604938273</v>
      </c>
      <c r="R15" s="3">
        <f t="shared" si="15"/>
        <v>1206.0136604938273</v>
      </c>
      <c r="S15" s="2">
        <f t="shared" si="5"/>
        <v>78</v>
      </c>
      <c r="T15" s="29">
        <f t="shared" si="16"/>
        <v>1206.013660493827</v>
      </c>
      <c r="U15" s="26">
        <f t="shared" si="6"/>
        <v>94069.065518518502</v>
      </c>
      <c r="W15" s="15">
        <v>40791.453472222223</v>
      </c>
      <c r="X15" s="21">
        <v>1</v>
      </c>
      <c r="Y15" s="22">
        <v>1124.0999999999999</v>
      </c>
      <c r="Z15" s="3">
        <f t="shared" si="2"/>
        <v>1124.0999999999999</v>
      </c>
      <c r="AA15" s="21">
        <v>0</v>
      </c>
      <c r="AB15" s="1">
        <f t="shared" si="17"/>
        <v>0</v>
      </c>
      <c r="AC15" s="3">
        <f t="shared" si="18"/>
        <v>0</v>
      </c>
      <c r="AD15" s="2">
        <f t="shared" si="7"/>
        <v>86</v>
      </c>
      <c r="AE15" s="29">
        <f t="shared" si="19"/>
        <v>1214.4033903054083</v>
      </c>
      <c r="AF15" s="26">
        <f t="shared" si="8"/>
        <v>104438.69156626512</v>
      </c>
    </row>
    <row r="16" spans="1:32" x14ac:dyDescent="0.25">
      <c r="A16" s="15">
        <v>40796.313194444447</v>
      </c>
      <c r="B16" s="21">
        <v>1</v>
      </c>
      <c r="C16" s="22">
        <v>1124.0999999999999</v>
      </c>
      <c r="D16" s="3">
        <f t="shared" si="0"/>
        <v>1124.0999999999999</v>
      </c>
      <c r="E16" s="21">
        <v>0</v>
      </c>
      <c r="F16" s="1">
        <f t="shared" si="9"/>
        <v>0</v>
      </c>
      <c r="G16" s="3">
        <f t="shared" si="10"/>
        <v>0</v>
      </c>
      <c r="H16" s="2">
        <f t="shared" si="11"/>
        <v>82</v>
      </c>
      <c r="I16" s="29">
        <f t="shared" si="12"/>
        <v>1201.4778024653654</v>
      </c>
      <c r="J16" s="26">
        <f t="shared" si="13"/>
        <v>98521.179802159953</v>
      </c>
      <c r="L16" s="15">
        <v>40796.313194444447</v>
      </c>
      <c r="M16" s="21">
        <v>0</v>
      </c>
      <c r="N16" s="22">
        <v>0</v>
      </c>
      <c r="O16" s="3">
        <f t="shared" si="1"/>
        <v>0</v>
      </c>
      <c r="P16" s="21">
        <v>1</v>
      </c>
      <c r="Q16" s="1">
        <f t="shared" si="14"/>
        <v>1206.013660493827</v>
      </c>
      <c r="R16" s="3">
        <f t="shared" si="15"/>
        <v>1206.013660493827</v>
      </c>
      <c r="S16" s="2">
        <f t="shared" si="5"/>
        <v>77</v>
      </c>
      <c r="T16" s="29">
        <f t="shared" si="16"/>
        <v>1206.0136604938268</v>
      </c>
      <c r="U16" s="26">
        <f t="shared" si="6"/>
        <v>92863.051858024672</v>
      </c>
      <c r="W16" s="15">
        <v>40796.313194444447</v>
      </c>
      <c r="X16" s="21">
        <v>1</v>
      </c>
      <c r="Y16" s="22">
        <v>1124.0999999999999</v>
      </c>
      <c r="Z16" s="3">
        <f t="shared" si="2"/>
        <v>1124.0999999999999</v>
      </c>
      <c r="AA16" s="21">
        <v>0</v>
      </c>
      <c r="AB16" s="1">
        <f t="shared" si="17"/>
        <v>0</v>
      </c>
      <c r="AC16" s="3">
        <f t="shared" si="18"/>
        <v>0</v>
      </c>
      <c r="AD16" s="2">
        <f t="shared" si="7"/>
        <v>87</v>
      </c>
      <c r="AE16" s="29">
        <f t="shared" si="19"/>
        <v>1213.365420301898</v>
      </c>
      <c r="AF16" s="26">
        <f t="shared" si="8"/>
        <v>105562.79156626512</v>
      </c>
    </row>
    <row r="17" spans="1:32" x14ac:dyDescent="0.25">
      <c r="A17" s="15">
        <v>40796.313194444447</v>
      </c>
      <c r="B17" s="21">
        <v>0</v>
      </c>
      <c r="C17" s="22">
        <v>0</v>
      </c>
      <c r="D17" s="3">
        <f t="shared" si="0"/>
        <v>0</v>
      </c>
      <c r="E17" s="21">
        <v>1</v>
      </c>
      <c r="F17" s="1">
        <f t="shared" si="9"/>
        <v>1201.4778024653654</v>
      </c>
      <c r="G17" s="3">
        <f t="shared" si="10"/>
        <v>1201.4778024653654</v>
      </c>
      <c r="H17" s="2">
        <f t="shared" si="11"/>
        <v>81</v>
      </c>
      <c r="I17" s="29">
        <f t="shared" si="12"/>
        <v>1201.4778024653654</v>
      </c>
      <c r="J17" s="26">
        <f t="shared" si="13"/>
        <v>97319.701999694589</v>
      </c>
      <c r="L17" s="15">
        <v>40796.313194444447</v>
      </c>
      <c r="M17" s="21">
        <v>0</v>
      </c>
      <c r="N17" s="22">
        <v>0</v>
      </c>
      <c r="O17" s="3">
        <f t="shared" si="1"/>
        <v>0</v>
      </c>
      <c r="P17" s="21">
        <v>1</v>
      </c>
      <c r="Q17" s="1">
        <f t="shared" si="14"/>
        <v>1206.0136604938268</v>
      </c>
      <c r="R17" s="3">
        <f t="shared" si="15"/>
        <v>1206.0136604938268</v>
      </c>
      <c r="S17" s="2">
        <f t="shared" si="5"/>
        <v>76</v>
      </c>
      <c r="T17" s="29">
        <f t="shared" si="16"/>
        <v>1206.0136604938268</v>
      </c>
      <c r="U17" s="26">
        <f t="shared" si="6"/>
        <v>91657.038197530841</v>
      </c>
      <c r="W17" s="15">
        <v>40796.313194444447</v>
      </c>
      <c r="X17" s="21">
        <v>0</v>
      </c>
      <c r="Y17" s="22">
        <v>0</v>
      </c>
      <c r="Z17" s="3">
        <f t="shared" si="2"/>
        <v>0</v>
      </c>
      <c r="AA17" s="21">
        <v>2</v>
      </c>
      <c r="AB17" s="1">
        <f t="shared" si="17"/>
        <v>1213.365420301898</v>
      </c>
      <c r="AC17" s="3">
        <f t="shared" si="18"/>
        <v>2426.730840603796</v>
      </c>
      <c r="AD17" s="2">
        <f t="shared" si="7"/>
        <v>85</v>
      </c>
      <c r="AE17" s="29">
        <f t="shared" si="19"/>
        <v>1213.365420301898</v>
      </c>
      <c r="AF17" s="26">
        <f t="shared" si="8"/>
        <v>103136.06072566133</v>
      </c>
    </row>
    <row r="18" spans="1:32" x14ac:dyDescent="0.25">
      <c r="A18" s="15">
        <v>40799.449999999997</v>
      </c>
      <c r="B18" s="21">
        <v>1</v>
      </c>
      <c r="C18" s="22">
        <v>1124.0999999999999</v>
      </c>
      <c r="D18" s="3">
        <f t="shared" si="0"/>
        <v>1124.0999999999999</v>
      </c>
      <c r="E18" s="21">
        <v>0</v>
      </c>
      <c r="F18" s="1">
        <f t="shared" si="9"/>
        <v>0</v>
      </c>
      <c r="G18" s="3">
        <f t="shared" si="10"/>
        <v>0</v>
      </c>
      <c r="H18" s="2">
        <f t="shared" si="11"/>
        <v>82</v>
      </c>
      <c r="I18" s="29">
        <f t="shared" si="12"/>
        <v>1200.5341707279829</v>
      </c>
      <c r="J18" s="26">
        <f t="shared" si="13"/>
        <v>98443.801999694595</v>
      </c>
      <c r="L18" s="15">
        <v>40799.449999999997</v>
      </c>
      <c r="M18" s="21">
        <v>0</v>
      </c>
      <c r="N18" s="22">
        <v>0</v>
      </c>
      <c r="O18" s="3">
        <f t="shared" si="1"/>
        <v>0</v>
      </c>
      <c r="P18" s="21">
        <v>1</v>
      </c>
      <c r="Q18" s="1">
        <f t="shared" si="14"/>
        <v>1206.0136604938268</v>
      </c>
      <c r="R18" s="3">
        <f t="shared" si="15"/>
        <v>1206.0136604938268</v>
      </c>
      <c r="S18" s="2">
        <f t="shared" si="5"/>
        <v>75</v>
      </c>
      <c r="T18" s="29">
        <f t="shared" si="16"/>
        <v>1206.0136604938268</v>
      </c>
      <c r="U18" s="26">
        <f t="shared" si="6"/>
        <v>90451.02453703701</v>
      </c>
      <c r="W18" s="15">
        <v>40799.449999999997</v>
      </c>
      <c r="X18" s="21">
        <v>0</v>
      </c>
      <c r="Y18" s="22">
        <v>0</v>
      </c>
      <c r="Z18" s="3">
        <f t="shared" si="2"/>
        <v>0</v>
      </c>
      <c r="AA18" s="21">
        <v>1</v>
      </c>
      <c r="AB18" s="1">
        <f t="shared" si="17"/>
        <v>1213.365420301898</v>
      </c>
      <c r="AC18" s="3">
        <f t="shared" si="18"/>
        <v>1213.365420301898</v>
      </c>
      <c r="AD18" s="2">
        <f t="shared" si="7"/>
        <v>84</v>
      </c>
      <c r="AE18" s="29">
        <f t="shared" si="19"/>
        <v>1213.365420301898</v>
      </c>
      <c r="AF18" s="26">
        <f t="shared" si="8"/>
        <v>101922.69530535943</v>
      </c>
    </row>
    <row r="19" spans="1:32" x14ac:dyDescent="0.25">
      <c r="A19" s="15">
        <v>40799.449999999997</v>
      </c>
      <c r="B19" s="21">
        <v>1</v>
      </c>
      <c r="C19" s="22">
        <v>1124.0999999999999</v>
      </c>
      <c r="D19" s="3">
        <f t="shared" si="0"/>
        <v>1124.0999999999999</v>
      </c>
      <c r="E19" s="21">
        <v>0</v>
      </c>
      <c r="F19" s="1">
        <f t="shared" si="9"/>
        <v>0</v>
      </c>
      <c r="G19" s="3">
        <f t="shared" si="10"/>
        <v>0</v>
      </c>
      <c r="H19" s="2">
        <f t="shared" si="11"/>
        <v>83</v>
      </c>
      <c r="I19" s="29">
        <f>(J18-G19+D19)/H19</f>
        <v>1199.6132771047542</v>
      </c>
      <c r="J19" s="26">
        <f t="shared" si="13"/>
        <v>99567.901999694601</v>
      </c>
      <c r="L19" s="15">
        <v>40799.449999999997</v>
      </c>
      <c r="M19" s="21">
        <v>0</v>
      </c>
      <c r="N19" s="22">
        <v>0</v>
      </c>
      <c r="O19" s="3">
        <f t="shared" si="1"/>
        <v>0</v>
      </c>
      <c r="P19" s="21">
        <v>1</v>
      </c>
      <c r="Q19" s="1">
        <f t="shared" si="14"/>
        <v>1206.0136604938268</v>
      </c>
      <c r="R19" s="3">
        <f t="shared" si="15"/>
        <v>1206.0136604938268</v>
      </c>
      <c r="S19" s="2">
        <f t="shared" si="5"/>
        <v>74</v>
      </c>
      <c r="T19" s="29">
        <f t="shared" si="16"/>
        <v>1206.0136604938268</v>
      </c>
      <c r="U19" s="26">
        <f t="shared" si="6"/>
        <v>89245.01087654318</v>
      </c>
      <c r="W19" s="15">
        <v>40799.449999999997</v>
      </c>
      <c r="X19" s="21">
        <v>1</v>
      </c>
      <c r="Y19" s="22">
        <v>1139.82</v>
      </c>
      <c r="Z19" s="3">
        <f t="shared" si="2"/>
        <v>1139.82</v>
      </c>
      <c r="AA19" s="21">
        <v>0</v>
      </c>
      <c r="AB19" s="1">
        <f t="shared" si="17"/>
        <v>0</v>
      </c>
      <c r="AC19" s="3">
        <f t="shared" si="18"/>
        <v>0</v>
      </c>
      <c r="AD19" s="2">
        <f t="shared" si="7"/>
        <v>85</v>
      </c>
      <c r="AE19" s="29">
        <f t="shared" si="19"/>
        <v>1212.5001800630523</v>
      </c>
      <c r="AF19" s="26">
        <f t="shared" si="8"/>
        <v>103062.51530535944</v>
      </c>
    </row>
    <row r="20" spans="1:32" x14ac:dyDescent="0.25">
      <c r="A20" s="15">
        <v>40799.449999999997</v>
      </c>
      <c r="B20" s="21">
        <v>1</v>
      </c>
      <c r="C20" s="22">
        <v>1124.0999999999999</v>
      </c>
      <c r="D20" s="3">
        <f t="shared" si="0"/>
        <v>1124.0999999999999</v>
      </c>
      <c r="E20" s="21">
        <v>0</v>
      </c>
      <c r="F20" s="1">
        <f t="shared" si="9"/>
        <v>0</v>
      </c>
      <c r="G20" s="3">
        <f t="shared" si="10"/>
        <v>0</v>
      </c>
      <c r="H20" s="2">
        <f t="shared" si="11"/>
        <v>84</v>
      </c>
      <c r="I20" s="29">
        <f t="shared" si="12"/>
        <v>1198.7143095201739</v>
      </c>
      <c r="J20" s="26">
        <f t="shared" si="13"/>
        <v>100692.00199969461</v>
      </c>
      <c r="L20" s="15">
        <v>40799.449999999997</v>
      </c>
      <c r="M20" s="21">
        <v>0</v>
      </c>
      <c r="N20" s="22">
        <v>0</v>
      </c>
      <c r="O20" s="3">
        <f t="shared" si="1"/>
        <v>0</v>
      </c>
      <c r="P20" s="21">
        <v>1</v>
      </c>
      <c r="Q20" s="1">
        <f t="shared" si="14"/>
        <v>1206.0136604938268</v>
      </c>
      <c r="R20" s="3">
        <f t="shared" si="15"/>
        <v>1206.0136604938268</v>
      </c>
      <c r="S20" s="2">
        <f t="shared" si="5"/>
        <v>73</v>
      </c>
      <c r="T20" s="29">
        <f t="shared" si="16"/>
        <v>1206.0136604938266</v>
      </c>
      <c r="U20" s="26">
        <f t="shared" si="6"/>
        <v>88038.997216049334</v>
      </c>
      <c r="W20" s="15">
        <v>40799.449999999997</v>
      </c>
      <c r="X20" s="21">
        <v>0</v>
      </c>
      <c r="Y20" s="22">
        <v>0</v>
      </c>
      <c r="Z20" s="3">
        <f t="shared" si="2"/>
        <v>0</v>
      </c>
      <c r="AA20" s="21">
        <v>1</v>
      </c>
      <c r="AB20" s="1">
        <f t="shared" si="17"/>
        <v>1212.5001800630523</v>
      </c>
      <c r="AC20" s="3">
        <f t="shared" si="18"/>
        <v>1212.5001800630523</v>
      </c>
      <c r="AD20" s="2">
        <f t="shared" si="7"/>
        <v>84</v>
      </c>
      <c r="AE20" s="29">
        <f t="shared" si="19"/>
        <v>1212.5001800630521</v>
      </c>
      <c r="AF20" s="26">
        <f t="shared" si="8"/>
        <v>101850.01512529637</v>
      </c>
    </row>
    <row r="21" spans="1:32" x14ac:dyDescent="0.25">
      <c r="A21" s="15">
        <v>40799.449999999997</v>
      </c>
      <c r="B21" s="21">
        <v>1</v>
      </c>
      <c r="C21" s="22">
        <v>1124.0999999999999</v>
      </c>
      <c r="D21" s="3">
        <f t="shared" si="0"/>
        <v>1124.0999999999999</v>
      </c>
      <c r="E21" s="21">
        <v>0</v>
      </c>
      <c r="F21" s="1">
        <f t="shared" si="9"/>
        <v>0</v>
      </c>
      <c r="G21" s="3">
        <f t="shared" si="10"/>
        <v>0</v>
      </c>
      <c r="H21" s="2">
        <f t="shared" si="11"/>
        <v>85</v>
      </c>
      <c r="I21" s="29">
        <f t="shared" si="12"/>
        <v>1197.8364941140542</v>
      </c>
      <c r="J21" s="26">
        <f t="shared" si="13"/>
        <v>101816.1019996946</v>
      </c>
      <c r="L21" s="15">
        <v>40799.449999999997</v>
      </c>
      <c r="M21" s="21">
        <v>0</v>
      </c>
      <c r="N21" s="22">
        <v>0</v>
      </c>
      <c r="O21" s="3">
        <f t="shared" si="1"/>
        <v>0</v>
      </c>
      <c r="P21" s="21">
        <v>1</v>
      </c>
      <c r="Q21" s="1">
        <f t="shared" si="14"/>
        <v>1206.0136604938266</v>
      </c>
      <c r="R21" s="3">
        <f t="shared" si="15"/>
        <v>1206.0136604938266</v>
      </c>
      <c r="S21" s="2">
        <f t="shared" si="5"/>
        <v>72</v>
      </c>
      <c r="T21" s="29">
        <f t="shared" si="16"/>
        <v>1206.0136604938264</v>
      </c>
      <c r="U21" s="26">
        <f t="shared" si="6"/>
        <v>86832.983555555504</v>
      </c>
      <c r="W21" s="15">
        <v>40799.449999999997</v>
      </c>
      <c r="X21" s="21">
        <v>0</v>
      </c>
      <c r="Y21" s="22">
        <v>0</v>
      </c>
      <c r="Z21" s="3">
        <f t="shared" si="2"/>
        <v>0</v>
      </c>
      <c r="AA21" s="21">
        <v>1</v>
      </c>
      <c r="AB21" s="1">
        <f t="shared" si="17"/>
        <v>1212.5001800630521</v>
      </c>
      <c r="AC21" s="3">
        <f t="shared" si="18"/>
        <v>1212.5001800630521</v>
      </c>
      <c r="AD21" s="2">
        <f t="shared" si="7"/>
        <v>83</v>
      </c>
      <c r="AE21" s="29">
        <f t="shared" si="19"/>
        <v>1212.5001800630519</v>
      </c>
      <c r="AF21" s="26">
        <f t="shared" si="8"/>
        <v>100637.5149452333</v>
      </c>
    </row>
    <row r="22" spans="1:32" x14ac:dyDescent="0.25">
      <c r="A22" s="15">
        <v>40799.449999999997</v>
      </c>
      <c r="B22" s="21">
        <v>1</v>
      </c>
      <c r="C22" s="22">
        <v>1124.0999999999999</v>
      </c>
      <c r="D22" s="3">
        <f t="shared" si="0"/>
        <v>1124.0999999999999</v>
      </c>
      <c r="E22" s="21">
        <v>0</v>
      </c>
      <c r="F22" s="1">
        <f t="shared" si="9"/>
        <v>0</v>
      </c>
      <c r="G22" s="3">
        <f t="shared" si="10"/>
        <v>0</v>
      </c>
      <c r="H22" s="2">
        <f t="shared" si="11"/>
        <v>86</v>
      </c>
      <c r="I22" s="29">
        <f t="shared" si="12"/>
        <v>1196.9790930197048</v>
      </c>
      <c r="J22" s="26">
        <f t="shared" si="13"/>
        <v>102940.20199969462</v>
      </c>
      <c r="L22" s="15">
        <v>40799.449999999997</v>
      </c>
      <c r="M22" s="21">
        <v>0</v>
      </c>
      <c r="N22" s="22">
        <v>0</v>
      </c>
      <c r="O22" s="3">
        <f t="shared" si="1"/>
        <v>0</v>
      </c>
      <c r="P22" s="21">
        <v>1</v>
      </c>
      <c r="Q22" s="1">
        <f t="shared" si="14"/>
        <v>1206.0136604938264</v>
      </c>
      <c r="R22" s="3">
        <f t="shared" si="15"/>
        <v>1206.0136604938264</v>
      </c>
      <c r="S22" s="2">
        <f t="shared" si="5"/>
        <v>71</v>
      </c>
      <c r="T22" s="29">
        <f t="shared" si="16"/>
        <v>1206.0136604938264</v>
      </c>
      <c r="U22" s="26">
        <f t="shared" si="6"/>
        <v>85626.969895061673</v>
      </c>
      <c r="W22" s="15">
        <v>40799.449999999997</v>
      </c>
      <c r="X22" s="21">
        <v>0</v>
      </c>
      <c r="Y22" s="22">
        <v>0</v>
      </c>
      <c r="Z22" s="3">
        <f t="shared" si="2"/>
        <v>0</v>
      </c>
      <c r="AA22" s="21">
        <v>1</v>
      </c>
      <c r="AB22" s="1">
        <f t="shared" si="17"/>
        <v>1212.5001800630519</v>
      </c>
      <c r="AC22" s="3">
        <f t="shared" si="18"/>
        <v>1212.5001800630519</v>
      </c>
      <c r="AD22" s="2">
        <f t="shared" si="7"/>
        <v>82</v>
      </c>
      <c r="AE22" s="29">
        <f t="shared" si="19"/>
        <v>1212.5001800630516</v>
      </c>
      <c r="AF22" s="26">
        <f t="shared" si="8"/>
        <v>99425.014765170228</v>
      </c>
    </row>
    <row r="23" spans="1:32" x14ac:dyDescent="0.25">
      <c r="A23" s="15">
        <v>40799.449999999997</v>
      </c>
      <c r="B23" s="21">
        <v>1</v>
      </c>
      <c r="C23" s="22">
        <v>1124.0999999999999</v>
      </c>
      <c r="D23" s="3">
        <f t="shared" si="0"/>
        <v>1124.0999999999999</v>
      </c>
      <c r="E23" s="21">
        <v>0</v>
      </c>
      <c r="F23" s="1">
        <f t="shared" si="9"/>
        <v>0</v>
      </c>
      <c r="G23" s="3">
        <f t="shared" si="10"/>
        <v>0</v>
      </c>
      <c r="H23" s="2">
        <f t="shared" si="11"/>
        <v>87</v>
      </c>
      <c r="I23" s="29">
        <f t="shared" si="12"/>
        <v>1196.1414022953404</v>
      </c>
      <c r="J23" s="26">
        <f t="shared" si="13"/>
        <v>104064.30199969461</v>
      </c>
      <c r="L23" s="15">
        <v>40799.449999999997</v>
      </c>
      <c r="M23" s="21">
        <v>0</v>
      </c>
      <c r="N23" s="22">
        <v>0</v>
      </c>
      <c r="O23" s="3">
        <f t="shared" si="1"/>
        <v>0</v>
      </c>
      <c r="P23" s="21">
        <v>1</v>
      </c>
      <c r="Q23" s="1">
        <f t="shared" si="14"/>
        <v>1206.0136604938264</v>
      </c>
      <c r="R23" s="3">
        <f t="shared" si="15"/>
        <v>1206.0136604938264</v>
      </c>
      <c r="S23" s="2">
        <f t="shared" si="5"/>
        <v>70</v>
      </c>
      <c r="T23" s="29">
        <f t="shared" si="16"/>
        <v>1206.0136604938264</v>
      </c>
      <c r="U23" s="26">
        <f t="shared" si="6"/>
        <v>84420.956234567842</v>
      </c>
      <c r="W23" s="15">
        <v>40799.449999999997</v>
      </c>
      <c r="X23" s="21">
        <v>1</v>
      </c>
      <c r="Y23" s="22">
        <v>1139.82</v>
      </c>
      <c r="Z23" s="3">
        <f t="shared" si="2"/>
        <v>1139.82</v>
      </c>
      <c r="AA23" s="21">
        <v>0</v>
      </c>
      <c r="AB23" s="1">
        <f t="shared" si="17"/>
        <v>0</v>
      </c>
      <c r="AC23" s="3">
        <f t="shared" si="18"/>
        <v>0</v>
      </c>
      <c r="AD23" s="2">
        <f t="shared" si="7"/>
        <v>83</v>
      </c>
      <c r="AE23" s="29">
        <f t="shared" si="19"/>
        <v>1211.6245152430149</v>
      </c>
      <c r="AF23" s="26">
        <f t="shared" si="8"/>
        <v>100564.83476517024</v>
      </c>
    </row>
    <row r="24" spans="1:32" x14ac:dyDescent="0.25">
      <c r="A24" s="15">
        <v>40799.449999999997</v>
      </c>
      <c r="B24" s="21">
        <v>1</v>
      </c>
      <c r="C24" s="22">
        <v>1124.0999999999999</v>
      </c>
      <c r="D24" s="3">
        <f t="shared" si="0"/>
        <v>1124.0999999999999</v>
      </c>
      <c r="E24" s="21">
        <v>0</v>
      </c>
      <c r="F24" s="1">
        <f t="shared" si="9"/>
        <v>0</v>
      </c>
      <c r="G24" s="3">
        <f t="shared" si="10"/>
        <v>0</v>
      </c>
      <c r="H24" s="2">
        <f t="shared" si="11"/>
        <v>88</v>
      </c>
      <c r="I24" s="29">
        <f t="shared" si="12"/>
        <v>1195.3227499965296</v>
      </c>
      <c r="J24" s="26">
        <f t="shared" si="13"/>
        <v>105188.40199969462</v>
      </c>
      <c r="L24" s="15">
        <v>40799.449999999997</v>
      </c>
      <c r="M24" s="21">
        <v>0</v>
      </c>
      <c r="N24" s="22">
        <v>0</v>
      </c>
      <c r="O24" s="3">
        <f t="shared" si="1"/>
        <v>0</v>
      </c>
      <c r="P24" s="21">
        <v>1</v>
      </c>
      <c r="Q24" s="1">
        <f t="shared" si="14"/>
        <v>1206.0136604938264</v>
      </c>
      <c r="R24" s="3">
        <f t="shared" si="15"/>
        <v>1206.0136604938264</v>
      </c>
      <c r="S24" s="2">
        <f t="shared" si="5"/>
        <v>69</v>
      </c>
      <c r="T24" s="29">
        <f t="shared" si="16"/>
        <v>1206.0136604938264</v>
      </c>
      <c r="U24" s="26">
        <f t="shared" si="6"/>
        <v>83214.942574074026</v>
      </c>
      <c r="W24" s="15">
        <v>40799.449999999997</v>
      </c>
      <c r="X24" s="21">
        <v>0</v>
      </c>
      <c r="Y24" s="22">
        <v>0</v>
      </c>
      <c r="Z24" s="3">
        <f t="shared" si="2"/>
        <v>0</v>
      </c>
      <c r="AA24" s="21">
        <v>1</v>
      </c>
      <c r="AB24" s="1">
        <f t="shared" si="17"/>
        <v>1211.6245152430149</v>
      </c>
      <c r="AC24" s="3">
        <f t="shared" si="18"/>
        <v>1211.6245152430149</v>
      </c>
      <c r="AD24" s="2">
        <f t="shared" si="7"/>
        <v>82</v>
      </c>
      <c r="AE24" s="29">
        <f t="shared" si="19"/>
        <v>1211.6245152430149</v>
      </c>
      <c r="AF24" s="26">
        <f t="shared" si="8"/>
        <v>99353.21024992723</v>
      </c>
    </row>
    <row r="25" spans="1:32" x14ac:dyDescent="0.25">
      <c r="A25" s="15">
        <v>40799.449999999997</v>
      </c>
      <c r="B25" s="21">
        <v>1</v>
      </c>
      <c r="C25" s="22">
        <v>1124.0999999999999</v>
      </c>
      <c r="D25" s="3">
        <f t="shared" si="0"/>
        <v>1124.0999999999999</v>
      </c>
      <c r="E25" s="21">
        <v>0</v>
      </c>
      <c r="F25" s="1">
        <f t="shared" si="9"/>
        <v>0</v>
      </c>
      <c r="G25" s="3">
        <f t="shared" si="10"/>
        <v>0</v>
      </c>
      <c r="H25" s="2">
        <f t="shared" si="11"/>
        <v>89</v>
      </c>
      <c r="I25" s="29">
        <f t="shared" si="12"/>
        <v>1194.5224943785913</v>
      </c>
      <c r="J25" s="26">
        <f t="shared" si="13"/>
        <v>106312.50199969462</v>
      </c>
      <c r="L25" s="15">
        <v>40799.449999999997</v>
      </c>
      <c r="M25" s="21">
        <v>0</v>
      </c>
      <c r="N25" s="22">
        <v>0</v>
      </c>
      <c r="O25" s="3">
        <f t="shared" si="1"/>
        <v>0</v>
      </c>
      <c r="P25" s="21">
        <v>1</v>
      </c>
      <c r="Q25" s="1">
        <f t="shared" si="14"/>
        <v>1206.0136604938264</v>
      </c>
      <c r="R25" s="3">
        <f t="shared" si="15"/>
        <v>1206.0136604938264</v>
      </c>
      <c r="S25" s="2">
        <f t="shared" si="5"/>
        <v>68</v>
      </c>
      <c r="T25" s="29">
        <f t="shared" si="16"/>
        <v>1206.0136604938264</v>
      </c>
      <c r="U25" s="26">
        <f t="shared" si="6"/>
        <v>82008.928913580196</v>
      </c>
      <c r="W25" s="15">
        <v>40799.449999999997</v>
      </c>
      <c r="X25" s="21">
        <v>0</v>
      </c>
      <c r="Y25" s="22">
        <v>0</v>
      </c>
      <c r="Z25" s="3">
        <f t="shared" si="2"/>
        <v>0</v>
      </c>
      <c r="AA25" s="21">
        <v>1</v>
      </c>
      <c r="AB25" s="1">
        <f t="shared" si="17"/>
        <v>1211.6245152430149</v>
      </c>
      <c r="AC25" s="3">
        <f t="shared" si="18"/>
        <v>1211.6245152430149</v>
      </c>
      <c r="AD25" s="2">
        <f t="shared" si="7"/>
        <v>81</v>
      </c>
      <c r="AE25" s="29">
        <f t="shared" si="19"/>
        <v>1211.6245152430149</v>
      </c>
      <c r="AF25" s="26">
        <f t="shared" si="8"/>
        <v>98141.585734684209</v>
      </c>
    </row>
    <row r="26" spans="1:32" x14ac:dyDescent="0.25">
      <c r="A26" s="15">
        <v>40799.449999999997</v>
      </c>
      <c r="B26" s="21">
        <v>1</v>
      </c>
      <c r="C26" s="22">
        <v>1124.0999999999999</v>
      </c>
      <c r="D26" s="3">
        <f t="shared" si="0"/>
        <v>1124.0999999999999</v>
      </c>
      <c r="E26" s="21">
        <v>0</v>
      </c>
      <c r="F26" s="1">
        <f t="shared" si="9"/>
        <v>0</v>
      </c>
      <c r="G26" s="3">
        <f t="shared" si="10"/>
        <v>0</v>
      </c>
      <c r="H26" s="2">
        <f t="shared" si="11"/>
        <v>90</v>
      </c>
      <c r="I26" s="29">
        <f t="shared" si="12"/>
        <v>1193.7400222188292</v>
      </c>
      <c r="J26" s="26">
        <f t="shared" si="13"/>
        <v>107436.60199969463</v>
      </c>
      <c r="L26" s="15">
        <v>40799.449999999997</v>
      </c>
      <c r="M26" s="21">
        <v>0</v>
      </c>
      <c r="N26" s="22">
        <v>0</v>
      </c>
      <c r="O26" s="3">
        <f t="shared" si="1"/>
        <v>0</v>
      </c>
      <c r="P26" s="21">
        <v>1</v>
      </c>
      <c r="Q26" s="1">
        <f t="shared" si="14"/>
        <v>1206.0136604938264</v>
      </c>
      <c r="R26" s="3">
        <f t="shared" si="15"/>
        <v>1206.0136604938264</v>
      </c>
      <c r="S26" s="2">
        <f t="shared" si="5"/>
        <v>67</v>
      </c>
      <c r="T26" s="29">
        <f t="shared" si="16"/>
        <v>1206.0136604938264</v>
      </c>
      <c r="U26" s="26">
        <f t="shared" si="6"/>
        <v>80802.915253086365</v>
      </c>
      <c r="W26" s="15">
        <v>40799.449999999997</v>
      </c>
      <c r="X26" s="21">
        <v>1</v>
      </c>
      <c r="Y26" s="22">
        <v>1096.25</v>
      </c>
      <c r="Z26" s="3">
        <f t="shared" si="2"/>
        <v>1096.25</v>
      </c>
      <c r="AA26" s="21">
        <v>0</v>
      </c>
      <c r="AB26" s="1">
        <f t="shared" si="17"/>
        <v>0</v>
      </c>
      <c r="AC26" s="3">
        <f t="shared" si="18"/>
        <v>0</v>
      </c>
      <c r="AD26" s="2">
        <f t="shared" si="7"/>
        <v>82</v>
      </c>
      <c r="AE26" s="29">
        <f t="shared" si="19"/>
        <v>1210.2175089595635</v>
      </c>
      <c r="AF26" s="26">
        <f t="shared" si="8"/>
        <v>99237.835734684209</v>
      </c>
    </row>
    <row r="27" spans="1:32" x14ac:dyDescent="0.25">
      <c r="A27" s="15">
        <v>40799.449999999997</v>
      </c>
      <c r="B27" s="21">
        <v>1</v>
      </c>
      <c r="C27" s="22">
        <v>1124.0999999999999</v>
      </c>
      <c r="D27" s="3">
        <f t="shared" si="0"/>
        <v>1124.0999999999999</v>
      </c>
      <c r="E27" s="21">
        <v>0</v>
      </c>
      <c r="F27" s="1">
        <f t="shared" si="9"/>
        <v>0</v>
      </c>
      <c r="G27" s="3">
        <f t="shared" si="10"/>
        <v>0</v>
      </c>
      <c r="H27" s="2">
        <f t="shared" si="11"/>
        <v>91</v>
      </c>
      <c r="I27" s="29">
        <f t="shared" si="12"/>
        <v>1192.9747472493916</v>
      </c>
      <c r="J27" s="26">
        <f t="shared" si="13"/>
        <v>108560.70199969463</v>
      </c>
      <c r="L27" s="15">
        <v>40799.449999999997</v>
      </c>
      <c r="M27" s="21">
        <v>0</v>
      </c>
      <c r="N27" s="22">
        <v>0</v>
      </c>
      <c r="O27" s="3">
        <f t="shared" si="1"/>
        <v>0</v>
      </c>
      <c r="P27" s="21">
        <v>1</v>
      </c>
      <c r="Q27" s="1">
        <f t="shared" si="14"/>
        <v>1206.0136604938264</v>
      </c>
      <c r="R27" s="3">
        <f t="shared" si="15"/>
        <v>1206.0136604938264</v>
      </c>
      <c r="S27" s="2">
        <f t="shared" si="5"/>
        <v>66</v>
      </c>
      <c r="T27" s="29">
        <f t="shared" si="16"/>
        <v>1206.0136604938264</v>
      </c>
      <c r="U27" s="26">
        <f t="shared" si="6"/>
        <v>79596.901592592534</v>
      </c>
      <c r="W27" s="15">
        <v>40799.449999999997</v>
      </c>
      <c r="X27" s="21">
        <v>1</v>
      </c>
      <c r="Y27" s="22">
        <v>1096.25</v>
      </c>
      <c r="Z27" s="3">
        <f t="shared" si="2"/>
        <v>1096.25</v>
      </c>
      <c r="AA27" s="21">
        <v>0</v>
      </c>
      <c r="AB27" s="1">
        <f t="shared" si="17"/>
        <v>0</v>
      </c>
      <c r="AC27" s="3">
        <f t="shared" si="18"/>
        <v>0</v>
      </c>
      <c r="AD27" s="2">
        <f t="shared" si="7"/>
        <v>83</v>
      </c>
      <c r="AE27" s="29">
        <f t="shared" si="19"/>
        <v>1208.8444064419784</v>
      </c>
      <c r="AF27" s="26">
        <f t="shared" si="8"/>
        <v>100334.08573468421</v>
      </c>
    </row>
    <row r="28" spans="1:32" x14ac:dyDescent="0.25">
      <c r="A28" s="15">
        <v>40799.449999999997</v>
      </c>
      <c r="B28" s="21">
        <v>1</v>
      </c>
      <c r="C28" s="22">
        <v>1124.0999999999999</v>
      </c>
      <c r="D28" s="3">
        <f t="shared" si="0"/>
        <v>1124.0999999999999</v>
      </c>
      <c r="E28" s="21">
        <v>0</v>
      </c>
      <c r="F28" s="1">
        <f t="shared" si="9"/>
        <v>0</v>
      </c>
      <c r="G28" s="3">
        <f t="shared" si="10"/>
        <v>0</v>
      </c>
      <c r="H28" s="2">
        <f t="shared" si="11"/>
        <v>92</v>
      </c>
      <c r="I28" s="29">
        <f t="shared" si="12"/>
        <v>1192.2261086923331</v>
      </c>
      <c r="J28" s="26">
        <f t="shared" si="13"/>
        <v>109684.80199969465</v>
      </c>
      <c r="L28" s="15">
        <v>40799.449999999997</v>
      </c>
      <c r="M28" s="21">
        <v>0</v>
      </c>
      <c r="N28" s="22">
        <v>0</v>
      </c>
      <c r="O28" s="3">
        <f t="shared" si="1"/>
        <v>0</v>
      </c>
      <c r="P28" s="21">
        <v>1</v>
      </c>
      <c r="Q28" s="1">
        <f t="shared" si="14"/>
        <v>1206.0136604938264</v>
      </c>
      <c r="R28" s="3">
        <f t="shared" si="15"/>
        <v>1206.0136604938264</v>
      </c>
      <c r="S28" s="2">
        <f t="shared" si="5"/>
        <v>65</v>
      </c>
      <c r="T28" s="29">
        <f t="shared" si="16"/>
        <v>1206.0136604938261</v>
      </c>
      <c r="U28" s="26">
        <f t="shared" si="6"/>
        <v>78390.887932098703</v>
      </c>
      <c r="W28" s="15">
        <v>40799.449999999997</v>
      </c>
      <c r="X28" s="21">
        <v>0</v>
      </c>
      <c r="Y28" s="22">
        <v>0</v>
      </c>
      <c r="Z28" s="3">
        <f t="shared" si="2"/>
        <v>0</v>
      </c>
      <c r="AA28" s="21">
        <v>1</v>
      </c>
      <c r="AB28" s="1">
        <f t="shared" si="17"/>
        <v>1208.8444064419784</v>
      </c>
      <c r="AC28" s="3">
        <f t="shared" si="18"/>
        <v>1208.8444064419784</v>
      </c>
      <c r="AD28" s="2">
        <f t="shared" si="7"/>
        <v>82</v>
      </c>
      <c r="AE28" s="29">
        <f t="shared" si="19"/>
        <v>1208.8444064419784</v>
      </c>
      <c r="AF28" s="26">
        <f t="shared" si="8"/>
        <v>99125.241328242235</v>
      </c>
    </row>
    <row r="29" spans="1:32" x14ac:dyDescent="0.25">
      <c r="A29" s="15">
        <v>40799.449999999997</v>
      </c>
      <c r="B29" s="21">
        <v>1</v>
      </c>
      <c r="C29" s="22">
        <v>1124.0999999999999</v>
      </c>
      <c r="D29" s="3">
        <f t="shared" si="0"/>
        <v>1124.0999999999999</v>
      </c>
      <c r="E29" s="21">
        <v>0</v>
      </c>
      <c r="F29" s="1">
        <f t="shared" si="9"/>
        <v>0</v>
      </c>
      <c r="G29" s="3">
        <f t="shared" si="10"/>
        <v>0</v>
      </c>
      <c r="H29" s="2">
        <f t="shared" si="11"/>
        <v>93</v>
      </c>
      <c r="I29" s="29">
        <f t="shared" si="12"/>
        <v>1191.49356988919</v>
      </c>
      <c r="J29" s="26">
        <f t="shared" si="13"/>
        <v>110808.90199969467</v>
      </c>
      <c r="L29" s="15">
        <v>40799.449999999997</v>
      </c>
      <c r="M29" s="21">
        <v>0</v>
      </c>
      <c r="N29" s="22">
        <v>0</v>
      </c>
      <c r="O29" s="3">
        <f t="shared" si="1"/>
        <v>0</v>
      </c>
      <c r="P29" s="21">
        <v>1</v>
      </c>
      <c r="Q29" s="1">
        <f t="shared" si="14"/>
        <v>1206.0136604938261</v>
      </c>
      <c r="R29" s="3">
        <f t="shared" si="15"/>
        <v>1206.0136604938261</v>
      </c>
      <c r="S29" s="2">
        <f t="shared" si="5"/>
        <v>64</v>
      </c>
      <c r="T29" s="29">
        <f t="shared" si="16"/>
        <v>1206.0136604938261</v>
      </c>
      <c r="U29" s="26">
        <f t="shared" si="6"/>
        <v>77184.874271604873</v>
      </c>
      <c r="W29" s="15">
        <v>40799.449999999997</v>
      </c>
      <c r="X29" s="21">
        <v>1</v>
      </c>
      <c r="Y29" s="22">
        <v>1434.09</v>
      </c>
      <c r="Z29" s="3">
        <f t="shared" si="2"/>
        <v>1434.09</v>
      </c>
      <c r="AA29" s="21">
        <v>0</v>
      </c>
      <c r="AB29" s="1">
        <f t="shared" si="17"/>
        <v>0</v>
      </c>
      <c r="AC29" s="3">
        <f t="shared" si="18"/>
        <v>0</v>
      </c>
      <c r="AD29" s="2">
        <f t="shared" si="7"/>
        <v>83</v>
      </c>
      <c r="AE29" s="29">
        <f t="shared" si="19"/>
        <v>1211.5582087740029</v>
      </c>
      <c r="AF29" s="26">
        <f t="shared" si="8"/>
        <v>100559.33132824225</v>
      </c>
    </row>
    <row r="30" spans="1:32" x14ac:dyDescent="0.25">
      <c r="A30" s="15">
        <v>40799.449999999997</v>
      </c>
      <c r="B30" s="21">
        <v>1</v>
      </c>
      <c r="C30" s="22">
        <v>1124.0999999999999</v>
      </c>
      <c r="D30" s="3">
        <f t="shared" si="0"/>
        <v>1124.0999999999999</v>
      </c>
      <c r="E30" s="21">
        <v>0</v>
      </c>
      <c r="F30" s="1">
        <f t="shared" si="9"/>
        <v>0</v>
      </c>
      <c r="G30" s="3">
        <f t="shared" si="10"/>
        <v>0</v>
      </c>
      <c r="H30" s="2">
        <f t="shared" si="11"/>
        <v>94</v>
      </c>
      <c r="I30" s="29">
        <f t="shared" si="12"/>
        <v>1190.7766170180284</v>
      </c>
      <c r="J30" s="26">
        <f t="shared" si="13"/>
        <v>111933.00199969468</v>
      </c>
      <c r="L30" s="15">
        <v>40799.449999999997</v>
      </c>
      <c r="M30" s="21">
        <v>0</v>
      </c>
      <c r="N30" s="22">
        <v>0</v>
      </c>
      <c r="O30" s="3">
        <f t="shared" si="1"/>
        <v>0</v>
      </c>
      <c r="P30" s="21">
        <v>1</v>
      </c>
      <c r="Q30" s="1">
        <f t="shared" si="14"/>
        <v>1206.0136604938261</v>
      </c>
      <c r="R30" s="3">
        <f t="shared" si="15"/>
        <v>1206.0136604938261</v>
      </c>
      <c r="S30" s="2">
        <f t="shared" si="5"/>
        <v>63</v>
      </c>
      <c r="T30" s="29">
        <f t="shared" si="16"/>
        <v>1206.0136604938261</v>
      </c>
      <c r="U30" s="26">
        <f t="shared" si="6"/>
        <v>75978.860611111042</v>
      </c>
      <c r="W30" s="15">
        <v>40799.449999999997</v>
      </c>
      <c r="X30" s="21">
        <v>1</v>
      </c>
      <c r="Y30" s="22">
        <v>1434.09</v>
      </c>
      <c r="Z30" s="3">
        <f t="shared" si="2"/>
        <v>1434.09</v>
      </c>
      <c r="AA30" s="21">
        <v>0</v>
      </c>
      <c r="AB30" s="1">
        <f t="shared" si="17"/>
        <v>0</v>
      </c>
      <c r="AC30" s="3">
        <f t="shared" si="18"/>
        <v>0</v>
      </c>
      <c r="AD30" s="2">
        <f t="shared" si="7"/>
        <v>84</v>
      </c>
      <c r="AE30" s="29">
        <f t="shared" si="19"/>
        <v>1214.2073967647887</v>
      </c>
      <c r="AF30" s="26">
        <f t="shared" si="8"/>
        <v>101993.42132824224</v>
      </c>
    </row>
    <row r="31" spans="1:32" x14ac:dyDescent="0.25">
      <c r="A31" s="15">
        <v>40799.449999999997</v>
      </c>
      <c r="B31" s="21">
        <v>1</v>
      </c>
      <c r="C31" s="22">
        <v>1124.0999999999999</v>
      </c>
      <c r="D31" s="3">
        <f t="shared" si="0"/>
        <v>1124.0999999999999</v>
      </c>
      <c r="E31" s="21">
        <v>0</v>
      </c>
      <c r="F31" s="1">
        <f t="shared" si="9"/>
        <v>0</v>
      </c>
      <c r="G31" s="3">
        <f t="shared" si="10"/>
        <v>0</v>
      </c>
      <c r="H31" s="2">
        <f t="shared" si="11"/>
        <v>95</v>
      </c>
      <c r="I31" s="29">
        <f t="shared" si="12"/>
        <v>1190.0747578915229</v>
      </c>
      <c r="J31" s="26">
        <f t="shared" si="13"/>
        <v>113057.10199969469</v>
      </c>
      <c r="L31" s="15">
        <v>40799.449999999997</v>
      </c>
      <c r="M31" s="21">
        <v>0</v>
      </c>
      <c r="N31" s="22">
        <v>0</v>
      </c>
      <c r="O31" s="3">
        <f t="shared" si="1"/>
        <v>0</v>
      </c>
      <c r="P31" s="21">
        <v>2</v>
      </c>
      <c r="Q31" s="1">
        <f t="shared" si="14"/>
        <v>1206.0136604938261</v>
      </c>
      <c r="R31" s="3">
        <f t="shared" si="15"/>
        <v>2412.0273209876523</v>
      </c>
      <c r="S31" s="2">
        <f t="shared" si="5"/>
        <v>61</v>
      </c>
      <c r="T31" s="29">
        <f t="shared" si="16"/>
        <v>1206.0136604938261</v>
      </c>
      <c r="U31" s="26">
        <f t="shared" si="6"/>
        <v>73566.833290123395</v>
      </c>
      <c r="W31" s="15">
        <v>40799.449999999997</v>
      </c>
      <c r="X31" s="21">
        <v>0</v>
      </c>
      <c r="Y31" s="22">
        <v>0</v>
      </c>
      <c r="Z31" s="3">
        <f t="shared" si="2"/>
        <v>0</v>
      </c>
      <c r="AA31" s="21">
        <v>1</v>
      </c>
      <c r="AB31" s="1">
        <f t="shared" si="17"/>
        <v>1214.2073967647887</v>
      </c>
      <c r="AC31" s="3">
        <f t="shared" si="18"/>
        <v>1214.2073967647887</v>
      </c>
      <c r="AD31" s="2">
        <f t="shared" si="7"/>
        <v>83</v>
      </c>
      <c r="AE31" s="29">
        <f t="shared" si="19"/>
        <v>1214.2073967647887</v>
      </c>
      <c r="AF31" s="26">
        <f t="shared" si="8"/>
        <v>100779.21393147745</v>
      </c>
    </row>
    <row r="32" spans="1:32" x14ac:dyDescent="0.25">
      <c r="A32" s="15">
        <v>40799.449999999997</v>
      </c>
      <c r="B32" s="21">
        <v>1</v>
      </c>
      <c r="C32" s="22">
        <v>1124.0999999999999</v>
      </c>
      <c r="D32" s="3">
        <f t="shared" si="0"/>
        <v>1124.0999999999999</v>
      </c>
      <c r="E32" s="21">
        <v>0</v>
      </c>
      <c r="F32" s="1">
        <f t="shared" si="9"/>
        <v>0</v>
      </c>
      <c r="G32" s="3">
        <f t="shared" si="10"/>
        <v>0</v>
      </c>
      <c r="H32" s="2">
        <f t="shared" si="11"/>
        <v>96</v>
      </c>
      <c r="I32" s="29">
        <f t="shared" si="12"/>
        <v>1189.3875208301531</v>
      </c>
      <c r="J32" s="26">
        <f t="shared" si="13"/>
        <v>114181.20199969469</v>
      </c>
      <c r="L32" s="15">
        <v>40799.449999999997</v>
      </c>
      <c r="M32" s="21">
        <v>0</v>
      </c>
      <c r="N32" s="22">
        <v>0</v>
      </c>
      <c r="O32" s="3">
        <f t="shared" si="1"/>
        <v>0</v>
      </c>
      <c r="P32" s="21">
        <v>1</v>
      </c>
      <c r="Q32" s="1">
        <f t="shared" si="14"/>
        <v>1206.0136604938261</v>
      </c>
      <c r="R32" s="3">
        <f t="shared" si="15"/>
        <v>1206.0136604938261</v>
      </c>
      <c r="S32" s="2">
        <f t="shared" si="5"/>
        <v>60</v>
      </c>
      <c r="T32" s="29">
        <f t="shared" si="16"/>
        <v>1206.0136604938261</v>
      </c>
      <c r="U32" s="26">
        <f t="shared" si="6"/>
        <v>72360.819629629565</v>
      </c>
      <c r="W32" s="15">
        <v>40799.449999999997</v>
      </c>
      <c r="X32" s="21">
        <v>0</v>
      </c>
      <c r="Y32" s="22">
        <v>0</v>
      </c>
      <c r="Z32" s="3">
        <f t="shared" si="2"/>
        <v>0</v>
      </c>
      <c r="AA32" s="21">
        <v>1</v>
      </c>
      <c r="AB32" s="1">
        <f t="shared" si="17"/>
        <v>1214.2073967647887</v>
      </c>
      <c r="AC32" s="3">
        <f t="shared" si="18"/>
        <v>1214.2073967647887</v>
      </c>
      <c r="AD32" s="2">
        <f t="shared" si="7"/>
        <v>82</v>
      </c>
      <c r="AE32" s="29">
        <f t="shared" si="19"/>
        <v>1214.2073967647887</v>
      </c>
      <c r="AF32" s="26">
        <f t="shared" si="8"/>
        <v>99565.006534712666</v>
      </c>
    </row>
    <row r="33" spans="1:32" x14ac:dyDescent="0.25">
      <c r="A33" s="15">
        <v>40799.449999999997</v>
      </c>
      <c r="B33" s="21">
        <v>1</v>
      </c>
      <c r="C33" s="22">
        <v>1124.0999999999999</v>
      </c>
      <c r="D33" s="3">
        <f t="shared" si="0"/>
        <v>1124.0999999999999</v>
      </c>
      <c r="E33" s="21">
        <v>0</v>
      </c>
      <c r="F33" s="1">
        <f t="shared" si="9"/>
        <v>0</v>
      </c>
      <c r="G33" s="3">
        <f t="shared" si="10"/>
        <v>0</v>
      </c>
      <c r="H33" s="2">
        <f t="shared" si="11"/>
        <v>97</v>
      </c>
      <c r="I33" s="29">
        <f t="shared" si="12"/>
        <v>1188.7144536051001</v>
      </c>
      <c r="J33" s="26">
        <f t="shared" si="13"/>
        <v>115305.30199969471</v>
      </c>
      <c r="L33" s="15">
        <v>40799.449999999997</v>
      </c>
      <c r="M33" s="21">
        <v>2</v>
      </c>
      <c r="N33" s="22">
        <v>1139.82</v>
      </c>
      <c r="O33" s="3">
        <f t="shared" si="1"/>
        <v>2279.64</v>
      </c>
      <c r="P33" s="21">
        <v>0</v>
      </c>
      <c r="Q33" s="1">
        <f t="shared" si="14"/>
        <v>0</v>
      </c>
      <c r="R33" s="3">
        <f t="shared" si="15"/>
        <v>0</v>
      </c>
      <c r="S33" s="2">
        <f t="shared" si="5"/>
        <v>62</v>
      </c>
      <c r="T33" s="29">
        <f t="shared" si="16"/>
        <v>1203.8783811230576</v>
      </c>
      <c r="U33" s="26">
        <f t="shared" si="6"/>
        <v>74640.459629629564</v>
      </c>
      <c r="W33" s="15">
        <v>40799.449999999997</v>
      </c>
      <c r="X33" s="21">
        <v>0</v>
      </c>
      <c r="Y33" s="22">
        <v>0</v>
      </c>
      <c r="Z33" s="3">
        <f t="shared" si="2"/>
        <v>0</v>
      </c>
      <c r="AA33" s="21">
        <v>1</v>
      </c>
      <c r="AB33" s="1">
        <f t="shared" si="17"/>
        <v>1214.2073967647887</v>
      </c>
      <c r="AC33" s="3">
        <f t="shared" si="18"/>
        <v>1214.2073967647887</v>
      </c>
      <c r="AD33" s="2">
        <f t="shared" si="7"/>
        <v>81</v>
      </c>
      <c r="AE33" s="29">
        <f t="shared" si="19"/>
        <v>1214.2073967647887</v>
      </c>
      <c r="AF33" s="26">
        <f t="shared" si="8"/>
        <v>98350.799137947877</v>
      </c>
    </row>
    <row r="34" spans="1:32" x14ac:dyDescent="0.25">
      <c r="A34" s="15">
        <v>40799.449999999997</v>
      </c>
      <c r="B34" s="21">
        <v>1</v>
      </c>
      <c r="C34" s="22">
        <v>1124.0999999999999</v>
      </c>
      <c r="D34" s="3">
        <f t="shared" si="0"/>
        <v>1124.0999999999999</v>
      </c>
      <c r="E34" s="21">
        <v>0</v>
      </c>
      <c r="F34" s="1">
        <f t="shared" si="9"/>
        <v>0</v>
      </c>
      <c r="G34" s="3">
        <f t="shared" si="10"/>
        <v>0</v>
      </c>
      <c r="H34" s="2">
        <f t="shared" si="11"/>
        <v>98</v>
      </c>
      <c r="I34" s="29">
        <f t="shared" si="12"/>
        <v>1188.0551224458645</v>
      </c>
      <c r="J34" s="26">
        <f t="shared" si="13"/>
        <v>116429.40199969472</v>
      </c>
      <c r="L34" s="15">
        <v>40799.449999999997</v>
      </c>
      <c r="M34" s="21">
        <v>1</v>
      </c>
      <c r="N34" s="22">
        <v>1139.82</v>
      </c>
      <c r="O34" s="3">
        <f t="shared" si="1"/>
        <v>1139.82</v>
      </c>
      <c r="P34" s="21">
        <v>0</v>
      </c>
      <c r="Q34" s="1">
        <f t="shared" si="14"/>
        <v>0</v>
      </c>
      <c r="R34" s="3">
        <f t="shared" si="15"/>
        <v>0</v>
      </c>
      <c r="S34" s="2">
        <f t="shared" si="5"/>
        <v>63</v>
      </c>
      <c r="T34" s="29">
        <f t="shared" si="16"/>
        <v>1202.8615814226916</v>
      </c>
      <c r="U34" s="26">
        <f t="shared" si="6"/>
        <v>75780.279629629571</v>
      </c>
      <c r="W34" s="15">
        <v>40799.449999999997</v>
      </c>
      <c r="X34" s="21">
        <v>1</v>
      </c>
      <c r="Y34" s="22">
        <v>1115.8399999999999</v>
      </c>
      <c r="Z34" s="3">
        <f t="shared" si="2"/>
        <v>1115.8399999999999</v>
      </c>
      <c r="AA34" s="21">
        <v>0</v>
      </c>
      <c r="AB34" s="1">
        <f t="shared" si="17"/>
        <v>0</v>
      </c>
      <c r="AC34" s="3">
        <f t="shared" si="18"/>
        <v>0</v>
      </c>
      <c r="AD34" s="2">
        <f t="shared" si="7"/>
        <v>82</v>
      </c>
      <c r="AE34" s="29">
        <f t="shared" si="19"/>
        <v>1213.0077943652179</v>
      </c>
      <c r="AF34" s="26">
        <f t="shared" si="8"/>
        <v>99466.639137947874</v>
      </c>
    </row>
    <row r="35" spans="1:32" x14ac:dyDescent="0.25">
      <c r="A35" s="15">
        <v>40799.449999999997</v>
      </c>
      <c r="B35" s="21">
        <v>1</v>
      </c>
      <c r="C35" s="22">
        <v>1124.0999999999999</v>
      </c>
      <c r="D35" s="3">
        <f t="shared" si="0"/>
        <v>1124.0999999999999</v>
      </c>
      <c r="E35" s="21">
        <v>0</v>
      </c>
      <c r="F35" s="1">
        <f t="shared" si="9"/>
        <v>0</v>
      </c>
      <c r="G35" s="3">
        <f t="shared" si="10"/>
        <v>0</v>
      </c>
      <c r="H35" s="2">
        <f t="shared" si="11"/>
        <v>99</v>
      </c>
      <c r="I35" s="29">
        <f t="shared" si="12"/>
        <v>1187.4091111080274</v>
      </c>
      <c r="J35" s="26">
        <f t="shared" si="13"/>
        <v>117553.50199969472</v>
      </c>
      <c r="L35" s="15">
        <v>40799.449999999997</v>
      </c>
      <c r="M35" s="21">
        <v>1</v>
      </c>
      <c r="N35" s="22">
        <v>1139.82</v>
      </c>
      <c r="O35" s="3">
        <f t="shared" si="1"/>
        <v>1139.82</v>
      </c>
      <c r="P35" s="21">
        <v>0</v>
      </c>
      <c r="Q35" s="1">
        <f t="shared" si="14"/>
        <v>0</v>
      </c>
      <c r="R35" s="3">
        <f t="shared" si="15"/>
        <v>0</v>
      </c>
      <c r="S35" s="2">
        <f t="shared" si="5"/>
        <v>64</v>
      </c>
      <c r="T35" s="29">
        <f t="shared" si="16"/>
        <v>1201.8765567129622</v>
      </c>
      <c r="U35" s="26">
        <f t="shared" si="6"/>
        <v>76920.099629629578</v>
      </c>
      <c r="W35" s="15">
        <v>40799.449999999997</v>
      </c>
      <c r="X35" s="21">
        <v>0</v>
      </c>
      <c r="Y35" s="22">
        <v>0</v>
      </c>
      <c r="Z35" s="3">
        <f t="shared" si="2"/>
        <v>0</v>
      </c>
      <c r="AA35" s="21">
        <v>1</v>
      </c>
      <c r="AB35" s="1">
        <f t="shared" si="17"/>
        <v>1213.0077943652179</v>
      </c>
      <c r="AC35" s="3">
        <f t="shared" si="18"/>
        <v>1213.0077943652179</v>
      </c>
      <c r="AD35" s="2">
        <f t="shared" si="7"/>
        <v>81</v>
      </c>
      <c r="AE35" s="29">
        <f t="shared" si="19"/>
        <v>1213.0077943652179</v>
      </c>
      <c r="AF35" s="26">
        <f t="shared" si="8"/>
        <v>98253.63134358266</v>
      </c>
    </row>
    <row r="36" spans="1:32" x14ac:dyDescent="0.25">
      <c r="A36" s="15">
        <v>40799.449999999997</v>
      </c>
      <c r="B36" s="21">
        <v>2</v>
      </c>
      <c r="C36" s="22">
        <v>1124.0999999999999</v>
      </c>
      <c r="D36" s="3">
        <f t="shared" si="0"/>
        <v>2248.1999999999998</v>
      </c>
      <c r="E36" s="21">
        <v>0</v>
      </c>
      <c r="F36" s="1">
        <f t="shared" si="9"/>
        <v>0</v>
      </c>
      <c r="G36" s="3">
        <f t="shared" si="10"/>
        <v>0</v>
      </c>
      <c r="H36" s="2">
        <f t="shared" si="11"/>
        <v>101</v>
      </c>
      <c r="I36" s="29">
        <f t="shared" si="12"/>
        <v>1186.1554653435121</v>
      </c>
      <c r="J36" s="26">
        <f t="shared" si="13"/>
        <v>119801.70199969472</v>
      </c>
      <c r="L36" s="15">
        <v>40799.449999999997</v>
      </c>
      <c r="M36" s="21">
        <v>1</v>
      </c>
      <c r="N36" s="22">
        <v>1139.82</v>
      </c>
      <c r="O36" s="3">
        <f t="shared" si="1"/>
        <v>1139.82</v>
      </c>
      <c r="P36" s="21">
        <v>0</v>
      </c>
      <c r="Q36" s="1">
        <f t="shared" si="14"/>
        <v>0</v>
      </c>
      <c r="R36" s="3">
        <f t="shared" si="15"/>
        <v>0</v>
      </c>
      <c r="S36" s="2">
        <f t="shared" si="5"/>
        <v>65</v>
      </c>
      <c r="T36" s="29">
        <f t="shared" si="16"/>
        <v>1200.9218404558399</v>
      </c>
      <c r="U36" s="26">
        <f t="shared" si="6"/>
        <v>78059.919629629585</v>
      </c>
      <c r="W36" s="15">
        <v>40799.449999999997</v>
      </c>
      <c r="X36" s="21">
        <v>1</v>
      </c>
      <c r="Y36" s="22">
        <v>1197.67</v>
      </c>
      <c r="Z36" s="3">
        <f t="shared" si="2"/>
        <v>1197.67</v>
      </c>
      <c r="AA36" s="21">
        <v>0</v>
      </c>
      <c r="AB36" s="1">
        <f t="shared" si="17"/>
        <v>0</v>
      </c>
      <c r="AC36" s="3">
        <f t="shared" si="18"/>
        <v>0</v>
      </c>
      <c r="AD36" s="2">
        <f t="shared" si="7"/>
        <v>82</v>
      </c>
      <c r="AE36" s="29">
        <f t="shared" si="19"/>
        <v>1212.8207480924714</v>
      </c>
      <c r="AF36" s="26">
        <f t="shared" si="8"/>
        <v>99451.301343582658</v>
      </c>
    </row>
    <row r="37" spans="1:32" x14ac:dyDescent="0.25">
      <c r="A37" s="15">
        <v>40799.449999999997</v>
      </c>
      <c r="B37" s="21">
        <v>1</v>
      </c>
      <c r="C37" s="22">
        <v>1124.0999999999999</v>
      </c>
      <c r="D37" s="3">
        <f t="shared" si="0"/>
        <v>1124.0999999999999</v>
      </c>
      <c r="E37" s="21">
        <v>0</v>
      </c>
      <c r="F37" s="1">
        <f t="shared" si="9"/>
        <v>0</v>
      </c>
      <c r="G37" s="3">
        <f t="shared" si="10"/>
        <v>0</v>
      </c>
      <c r="H37" s="2">
        <f t="shared" si="11"/>
        <v>102</v>
      </c>
      <c r="I37" s="29">
        <f t="shared" si="12"/>
        <v>1185.5470784283796</v>
      </c>
      <c r="J37" s="26">
        <f t="shared" si="13"/>
        <v>120925.80199969471</v>
      </c>
      <c r="L37" s="15">
        <v>40799.449999999997</v>
      </c>
      <c r="M37" s="21">
        <v>1</v>
      </c>
      <c r="N37" s="22">
        <v>1139.82</v>
      </c>
      <c r="O37" s="3">
        <f t="shared" si="1"/>
        <v>1139.82</v>
      </c>
      <c r="P37" s="21">
        <v>0</v>
      </c>
      <c r="Q37" s="1">
        <f t="shared" si="14"/>
        <v>0</v>
      </c>
      <c r="R37" s="3">
        <f t="shared" si="15"/>
        <v>0</v>
      </c>
      <c r="S37" s="2">
        <f t="shared" si="5"/>
        <v>66</v>
      </c>
      <c r="T37" s="29">
        <f t="shared" si="16"/>
        <v>1199.9960549943878</v>
      </c>
      <c r="U37" s="26">
        <f t="shared" si="6"/>
        <v>79199.739629629592</v>
      </c>
      <c r="W37" s="15">
        <v>40799.449999999997</v>
      </c>
      <c r="X37" s="21">
        <v>1</v>
      </c>
      <c r="Y37" s="22">
        <v>1197.67</v>
      </c>
      <c r="Z37" s="3">
        <f t="shared" si="2"/>
        <v>1197.67</v>
      </c>
      <c r="AA37" s="21">
        <v>0</v>
      </c>
      <c r="AB37" s="1">
        <f t="shared" si="17"/>
        <v>0</v>
      </c>
      <c r="AC37" s="3">
        <f t="shared" si="18"/>
        <v>0</v>
      </c>
      <c r="AD37" s="2">
        <f t="shared" si="7"/>
        <v>83</v>
      </c>
      <c r="AE37" s="29">
        <f t="shared" si="19"/>
        <v>1212.6382089588271</v>
      </c>
      <c r="AF37" s="26">
        <f t="shared" si="8"/>
        <v>100648.97134358266</v>
      </c>
    </row>
    <row r="38" spans="1:32" x14ac:dyDescent="0.25">
      <c r="A38" s="15">
        <v>40799.449999999997</v>
      </c>
      <c r="B38" s="21">
        <v>0</v>
      </c>
      <c r="C38" s="22">
        <v>0</v>
      </c>
      <c r="D38" s="3">
        <f t="shared" si="0"/>
        <v>0</v>
      </c>
      <c r="E38" s="21">
        <v>21</v>
      </c>
      <c r="F38" s="1">
        <f t="shared" si="9"/>
        <v>1185.5470784283796</v>
      </c>
      <c r="G38" s="3">
        <f t="shared" si="10"/>
        <v>24896.488646995971</v>
      </c>
      <c r="H38" s="2">
        <f t="shared" si="11"/>
        <v>81</v>
      </c>
      <c r="I38" s="29">
        <f t="shared" si="12"/>
        <v>1185.5470784283796</v>
      </c>
      <c r="J38" s="26">
        <f t="shared" si="13"/>
        <v>96029.313352698751</v>
      </c>
      <c r="L38" s="15">
        <v>40799.449999999997</v>
      </c>
      <c r="M38" s="21">
        <v>1</v>
      </c>
      <c r="N38" s="22">
        <v>1139.82</v>
      </c>
      <c r="O38" s="3">
        <f t="shared" si="1"/>
        <v>1139.82</v>
      </c>
      <c r="P38" s="21">
        <v>0</v>
      </c>
      <c r="Q38" s="1">
        <f t="shared" si="14"/>
        <v>0</v>
      </c>
      <c r="R38" s="3">
        <f t="shared" si="15"/>
        <v>0</v>
      </c>
      <c r="S38" s="2">
        <f t="shared" si="5"/>
        <v>67</v>
      </c>
      <c r="T38" s="29">
        <f t="shared" si="16"/>
        <v>1199.0979049198447</v>
      </c>
      <c r="U38" s="26">
        <f t="shared" si="6"/>
        <v>80339.559629629599</v>
      </c>
      <c r="W38" s="15">
        <v>40799.449999999997</v>
      </c>
      <c r="X38" s="21">
        <v>0</v>
      </c>
      <c r="Y38" s="22">
        <v>0</v>
      </c>
      <c r="Z38" s="3">
        <f t="shared" si="2"/>
        <v>0</v>
      </c>
      <c r="AA38" s="21">
        <v>1</v>
      </c>
      <c r="AB38" s="1">
        <f t="shared" si="17"/>
        <v>1212.6382089588271</v>
      </c>
      <c r="AC38" s="3">
        <f t="shared" si="18"/>
        <v>1212.6382089588271</v>
      </c>
      <c r="AD38" s="2">
        <f t="shared" si="7"/>
        <v>82</v>
      </c>
      <c r="AE38" s="29">
        <f t="shared" si="19"/>
        <v>1212.6382089588271</v>
      </c>
      <c r="AF38" s="26">
        <f t="shared" si="8"/>
        <v>99436.333134623826</v>
      </c>
    </row>
    <row r="39" spans="1:32" x14ac:dyDescent="0.25">
      <c r="A39" s="15">
        <v>40799.627083333333</v>
      </c>
      <c r="B39" s="21">
        <v>2</v>
      </c>
      <c r="C39" s="22">
        <v>1139.82</v>
      </c>
      <c r="D39" s="3">
        <f t="shared" si="0"/>
        <v>2279.64</v>
      </c>
      <c r="E39" s="21">
        <v>0</v>
      </c>
      <c r="F39" s="1">
        <f t="shared" si="9"/>
        <v>0</v>
      </c>
      <c r="G39" s="3">
        <f t="shared" si="10"/>
        <v>0</v>
      </c>
      <c r="H39" s="2">
        <f t="shared" si="11"/>
        <v>83</v>
      </c>
      <c r="I39" s="29">
        <f t="shared" si="12"/>
        <v>1184.4452211168525</v>
      </c>
      <c r="J39" s="26">
        <f t="shared" si="13"/>
        <v>98308.953352698765</v>
      </c>
      <c r="L39" s="15">
        <v>40799.627083333333</v>
      </c>
      <c r="M39" s="21">
        <v>1</v>
      </c>
      <c r="N39" s="22">
        <v>1096.25</v>
      </c>
      <c r="O39" s="3">
        <f t="shared" si="1"/>
        <v>1096.25</v>
      </c>
      <c r="P39" s="21">
        <v>0</v>
      </c>
      <c r="Q39" s="1">
        <f t="shared" si="14"/>
        <v>0</v>
      </c>
      <c r="R39" s="3">
        <f t="shared" si="15"/>
        <v>0</v>
      </c>
      <c r="S39" s="2">
        <f t="shared" si="5"/>
        <v>68</v>
      </c>
      <c r="T39" s="29">
        <f t="shared" si="16"/>
        <v>1197.5854357298469</v>
      </c>
      <c r="U39" s="26">
        <f t="shared" si="6"/>
        <v>81435.809629629599</v>
      </c>
      <c r="W39" s="15">
        <v>40799.627083333333</v>
      </c>
      <c r="X39" s="21">
        <v>1</v>
      </c>
      <c r="Y39" s="22">
        <v>1197.67</v>
      </c>
      <c r="Z39" s="3">
        <f t="shared" si="2"/>
        <v>1197.67</v>
      </c>
      <c r="AA39" s="21">
        <v>0</v>
      </c>
      <c r="AB39" s="1">
        <f t="shared" si="17"/>
        <v>0</v>
      </c>
      <c r="AC39" s="3">
        <f t="shared" si="18"/>
        <v>0</v>
      </c>
      <c r="AD39" s="2">
        <f t="shared" si="7"/>
        <v>83</v>
      </c>
      <c r="AE39" s="29">
        <f t="shared" si="19"/>
        <v>1212.4578690918534</v>
      </c>
      <c r="AF39" s="26">
        <f t="shared" si="8"/>
        <v>100634.00313462382</v>
      </c>
    </row>
    <row r="40" spans="1:32" x14ac:dyDescent="0.25">
      <c r="A40" s="15">
        <v>40799.627083333333</v>
      </c>
      <c r="B40" s="21">
        <v>0</v>
      </c>
      <c r="C40" s="22">
        <v>0</v>
      </c>
      <c r="D40" s="3">
        <f t="shared" si="0"/>
        <v>0</v>
      </c>
      <c r="E40" s="21">
        <v>2</v>
      </c>
      <c r="F40" s="1">
        <f t="shared" si="9"/>
        <v>1184.4452211168525</v>
      </c>
      <c r="G40" s="3">
        <f t="shared" si="10"/>
        <v>2368.890442233705</v>
      </c>
      <c r="H40" s="2">
        <f t="shared" si="11"/>
        <v>81</v>
      </c>
      <c r="I40" s="29">
        <f t="shared" si="12"/>
        <v>1184.4452211168525</v>
      </c>
      <c r="J40" s="26">
        <f t="shared" si="13"/>
        <v>95940.062910465058</v>
      </c>
      <c r="L40" s="15">
        <v>40799.627083333333</v>
      </c>
      <c r="M40" s="21">
        <v>0</v>
      </c>
      <c r="N40" s="22">
        <v>0</v>
      </c>
      <c r="O40" s="3">
        <f t="shared" si="1"/>
        <v>0</v>
      </c>
      <c r="P40" s="21">
        <v>1</v>
      </c>
      <c r="Q40" s="1">
        <f t="shared" si="14"/>
        <v>1197.5854357298469</v>
      </c>
      <c r="R40" s="3">
        <f t="shared" si="15"/>
        <v>1197.5854357298469</v>
      </c>
      <c r="S40" s="2">
        <f t="shared" si="5"/>
        <v>67</v>
      </c>
      <c r="T40" s="29">
        <f t="shared" si="16"/>
        <v>1197.5854357298469</v>
      </c>
      <c r="U40" s="26">
        <f t="shared" si="6"/>
        <v>80238.224193899747</v>
      </c>
      <c r="W40" s="15">
        <v>40799.627083333333</v>
      </c>
      <c r="X40" s="21">
        <v>1</v>
      </c>
      <c r="Y40" s="22">
        <v>1197.67</v>
      </c>
      <c r="Z40" s="3">
        <f t="shared" si="2"/>
        <v>1197.67</v>
      </c>
      <c r="AA40" s="21">
        <v>0</v>
      </c>
      <c r="AB40" s="1">
        <f t="shared" si="17"/>
        <v>0</v>
      </c>
      <c r="AC40" s="3">
        <f t="shared" si="18"/>
        <v>0</v>
      </c>
      <c r="AD40" s="2">
        <f t="shared" si="7"/>
        <v>84</v>
      </c>
      <c r="AE40" s="29">
        <f t="shared" si="19"/>
        <v>1212.2818230312359</v>
      </c>
      <c r="AF40" s="26">
        <f t="shared" si="8"/>
        <v>101831.67313462382</v>
      </c>
    </row>
    <row r="41" spans="1:32" x14ac:dyDescent="0.25">
      <c r="A41" s="15">
        <v>40800.268750000003</v>
      </c>
      <c r="B41" s="21">
        <v>1</v>
      </c>
      <c r="C41" s="22">
        <v>1139.82</v>
      </c>
      <c r="D41" s="3">
        <f t="shared" si="0"/>
        <v>1139.82</v>
      </c>
      <c r="E41" s="21">
        <v>0</v>
      </c>
      <c r="F41" s="1">
        <f t="shared" si="9"/>
        <v>0</v>
      </c>
      <c r="G41" s="3">
        <f t="shared" si="10"/>
        <v>0</v>
      </c>
      <c r="H41" s="2">
        <f t="shared" si="11"/>
        <v>82</v>
      </c>
      <c r="I41" s="29">
        <f t="shared" si="12"/>
        <v>1183.9010111032326</v>
      </c>
      <c r="J41" s="26">
        <f t="shared" si="13"/>
        <v>97079.882910465065</v>
      </c>
      <c r="L41" s="15">
        <v>40800.268750000003</v>
      </c>
      <c r="M41" s="21">
        <v>0</v>
      </c>
      <c r="N41" s="22">
        <v>0</v>
      </c>
      <c r="O41" s="3">
        <f t="shared" si="1"/>
        <v>0</v>
      </c>
      <c r="P41" s="21">
        <v>1</v>
      </c>
      <c r="Q41" s="1">
        <f t="shared" si="14"/>
        <v>1197.5854357298469</v>
      </c>
      <c r="R41" s="3">
        <f t="shared" si="15"/>
        <v>1197.5854357298469</v>
      </c>
      <c r="S41" s="2">
        <f t="shared" si="5"/>
        <v>66</v>
      </c>
      <c r="T41" s="29">
        <f t="shared" si="16"/>
        <v>1197.5854357298469</v>
      </c>
      <c r="U41" s="26">
        <f t="shared" si="6"/>
        <v>79040.638758169895</v>
      </c>
      <c r="W41" s="15">
        <v>40800.268750000003</v>
      </c>
      <c r="X41" s="21">
        <v>0</v>
      </c>
      <c r="Y41" s="22">
        <v>0</v>
      </c>
      <c r="Z41" s="3">
        <f t="shared" si="2"/>
        <v>0</v>
      </c>
      <c r="AA41" s="21">
        <v>1</v>
      </c>
      <c r="AB41" s="1">
        <f t="shared" si="17"/>
        <v>1212.2818230312359</v>
      </c>
      <c r="AC41" s="3">
        <f t="shared" si="18"/>
        <v>1212.2818230312359</v>
      </c>
      <c r="AD41" s="2">
        <f t="shared" si="7"/>
        <v>83</v>
      </c>
      <c r="AE41" s="29">
        <f t="shared" si="19"/>
        <v>1212.2818230312359</v>
      </c>
      <c r="AF41" s="26">
        <f t="shared" si="8"/>
        <v>100619.39131159258</v>
      </c>
    </row>
    <row r="42" spans="1:32" x14ac:dyDescent="0.25">
      <c r="A42" s="15">
        <v>40800.268750000003</v>
      </c>
      <c r="B42" s="21">
        <v>0</v>
      </c>
      <c r="C42" s="22">
        <v>0</v>
      </c>
      <c r="D42" s="3">
        <f t="shared" si="0"/>
        <v>0</v>
      </c>
      <c r="E42" s="21">
        <v>1</v>
      </c>
      <c r="F42" s="1">
        <f t="shared" si="9"/>
        <v>1183.9010111032326</v>
      </c>
      <c r="G42" s="3">
        <f t="shared" si="10"/>
        <v>1183.9010111032326</v>
      </c>
      <c r="H42" s="2">
        <f t="shared" si="11"/>
        <v>81</v>
      </c>
      <c r="I42" s="29">
        <f t="shared" si="12"/>
        <v>1183.9010111032326</v>
      </c>
      <c r="J42" s="26">
        <f t="shared" si="13"/>
        <v>95895.981899361839</v>
      </c>
      <c r="L42" s="15">
        <v>40800.268750000003</v>
      </c>
      <c r="M42" s="21">
        <v>0</v>
      </c>
      <c r="N42" s="22">
        <v>0</v>
      </c>
      <c r="O42" s="3">
        <f t="shared" si="1"/>
        <v>0</v>
      </c>
      <c r="P42" s="21">
        <v>1</v>
      </c>
      <c r="Q42" s="1">
        <f t="shared" si="14"/>
        <v>1197.5854357298469</v>
      </c>
      <c r="R42" s="3">
        <f t="shared" si="15"/>
        <v>1197.5854357298469</v>
      </c>
      <c r="S42" s="2">
        <f t="shared" si="5"/>
        <v>65</v>
      </c>
      <c r="T42" s="29">
        <f t="shared" si="16"/>
        <v>1197.5854357298467</v>
      </c>
      <c r="U42" s="26">
        <f t="shared" si="6"/>
        <v>77843.053322440042</v>
      </c>
      <c r="W42" s="15">
        <v>40800.268750000003</v>
      </c>
      <c r="X42" s="21">
        <v>0</v>
      </c>
      <c r="Y42" s="22">
        <v>0</v>
      </c>
      <c r="Z42" s="3">
        <f t="shared" si="2"/>
        <v>0</v>
      </c>
      <c r="AA42" s="21">
        <v>1</v>
      </c>
      <c r="AB42" s="1">
        <f t="shared" si="17"/>
        <v>1212.2818230312359</v>
      </c>
      <c r="AC42" s="3">
        <f t="shared" si="18"/>
        <v>1212.2818230312359</v>
      </c>
      <c r="AD42" s="2">
        <f t="shared" si="7"/>
        <v>82</v>
      </c>
      <c r="AE42" s="29">
        <f t="shared" si="19"/>
        <v>1212.2818230312359</v>
      </c>
      <c r="AF42" s="26">
        <f t="shared" si="8"/>
        <v>99407.109488561342</v>
      </c>
    </row>
    <row r="43" spans="1:32" x14ac:dyDescent="0.25">
      <c r="A43" s="15">
        <v>40801.52847222222</v>
      </c>
      <c r="B43" s="21">
        <v>1</v>
      </c>
      <c r="C43" s="22">
        <v>1139.82</v>
      </c>
      <c r="D43" s="3">
        <f t="shared" si="0"/>
        <v>1139.82</v>
      </c>
      <c r="E43" s="21">
        <v>0</v>
      </c>
      <c r="F43" s="1">
        <f t="shared" si="9"/>
        <v>0</v>
      </c>
      <c r="G43" s="3">
        <f t="shared" si="10"/>
        <v>0</v>
      </c>
      <c r="H43" s="2">
        <f t="shared" si="11"/>
        <v>82</v>
      </c>
      <c r="I43" s="29">
        <f t="shared" si="12"/>
        <v>1183.3634377970957</v>
      </c>
      <c r="J43" s="26">
        <f t="shared" si="13"/>
        <v>97035.801899361846</v>
      </c>
      <c r="L43" s="15">
        <v>40801.52847222222</v>
      </c>
      <c r="M43" s="21">
        <v>0</v>
      </c>
      <c r="N43" s="22">
        <v>0</v>
      </c>
      <c r="O43" s="3">
        <f t="shared" si="1"/>
        <v>0</v>
      </c>
      <c r="P43" s="21">
        <v>1</v>
      </c>
      <c r="Q43" s="1">
        <f t="shared" si="14"/>
        <v>1197.5854357298467</v>
      </c>
      <c r="R43" s="3">
        <f t="shared" si="15"/>
        <v>1197.5854357298467</v>
      </c>
      <c r="S43" s="2">
        <f t="shared" si="5"/>
        <v>64</v>
      </c>
      <c r="T43" s="29">
        <f t="shared" si="16"/>
        <v>1197.5854357298467</v>
      </c>
      <c r="U43" s="26">
        <f t="shared" si="6"/>
        <v>76645.46788671019</v>
      </c>
      <c r="W43" s="15">
        <v>40801.52847222222</v>
      </c>
      <c r="X43" s="21">
        <v>1</v>
      </c>
      <c r="Y43" s="22">
        <v>1096.33</v>
      </c>
      <c r="Z43" s="3">
        <f t="shared" si="2"/>
        <v>1096.33</v>
      </c>
      <c r="AA43" s="21">
        <v>0</v>
      </c>
      <c r="AB43" s="1">
        <f t="shared" si="17"/>
        <v>0</v>
      </c>
      <c r="AC43" s="3">
        <f t="shared" si="18"/>
        <v>0</v>
      </c>
      <c r="AD43" s="2">
        <f t="shared" si="7"/>
        <v>83</v>
      </c>
      <c r="AE43" s="29">
        <f t="shared" si="19"/>
        <v>1210.8848131151969</v>
      </c>
      <c r="AF43" s="26">
        <f t="shared" si="8"/>
        <v>100503.43948856134</v>
      </c>
    </row>
    <row r="44" spans="1:32" x14ac:dyDescent="0.25">
      <c r="A44" s="15">
        <v>40801.52847222222</v>
      </c>
      <c r="B44" s="21">
        <v>0</v>
      </c>
      <c r="C44" s="22">
        <v>0</v>
      </c>
      <c r="D44" s="3">
        <f t="shared" si="0"/>
        <v>0</v>
      </c>
      <c r="E44" s="21">
        <v>1</v>
      </c>
      <c r="F44" s="1">
        <f t="shared" si="9"/>
        <v>1183.3634377970957</v>
      </c>
      <c r="G44" s="3">
        <f t="shared" si="10"/>
        <v>1183.3634377970957</v>
      </c>
      <c r="H44" s="2">
        <f t="shared" si="11"/>
        <v>81</v>
      </c>
      <c r="I44" s="29">
        <f t="shared" si="12"/>
        <v>1183.3634377970957</v>
      </c>
      <c r="J44" s="26">
        <f t="shared" si="13"/>
        <v>95852.438461564743</v>
      </c>
      <c r="L44" s="15">
        <v>40801.52847222222</v>
      </c>
      <c r="M44" s="21">
        <v>0</v>
      </c>
      <c r="N44" s="22">
        <v>0</v>
      </c>
      <c r="O44" s="3">
        <f t="shared" si="1"/>
        <v>0</v>
      </c>
      <c r="P44" s="21">
        <v>1</v>
      </c>
      <c r="Q44" s="1">
        <f t="shared" si="14"/>
        <v>1197.5854357298467</v>
      </c>
      <c r="R44" s="3">
        <f t="shared" si="15"/>
        <v>1197.5854357298467</v>
      </c>
      <c r="S44" s="2">
        <f t="shared" si="5"/>
        <v>63</v>
      </c>
      <c r="T44" s="29">
        <f t="shared" si="16"/>
        <v>1197.5854357298467</v>
      </c>
      <c r="U44" s="26">
        <f t="shared" si="6"/>
        <v>75447.882450980338</v>
      </c>
      <c r="W44" s="15">
        <v>40801.52847222222</v>
      </c>
      <c r="X44" s="21">
        <v>0</v>
      </c>
      <c r="Y44" s="22">
        <v>0</v>
      </c>
      <c r="Z44" s="3">
        <f t="shared" si="2"/>
        <v>0</v>
      </c>
      <c r="AA44" s="21">
        <v>6</v>
      </c>
      <c r="AB44" s="1">
        <f t="shared" si="17"/>
        <v>1210.8848131151969</v>
      </c>
      <c r="AC44" s="3">
        <f t="shared" si="18"/>
        <v>7265.3088786911812</v>
      </c>
      <c r="AD44" s="2">
        <f t="shared" si="7"/>
        <v>77</v>
      </c>
      <c r="AE44" s="29">
        <f t="shared" si="19"/>
        <v>1210.8848131151969</v>
      </c>
      <c r="AF44" s="26">
        <f t="shared" si="8"/>
        <v>93238.130609870161</v>
      </c>
    </row>
    <row r="45" spans="1:32" x14ac:dyDescent="0.25">
      <c r="A45" s="15">
        <v>40801.52847222222</v>
      </c>
      <c r="B45" s="21">
        <v>1</v>
      </c>
      <c r="C45" s="22">
        <v>1139.82</v>
      </c>
      <c r="D45" s="3">
        <f t="shared" si="0"/>
        <v>1139.82</v>
      </c>
      <c r="E45" s="21">
        <v>0</v>
      </c>
      <c r="F45" s="1">
        <f t="shared" si="9"/>
        <v>0</v>
      </c>
      <c r="G45" s="3">
        <f t="shared" si="10"/>
        <v>0</v>
      </c>
      <c r="H45" s="2">
        <f t="shared" si="11"/>
        <v>82</v>
      </c>
      <c r="I45" s="29">
        <f t="shared" si="12"/>
        <v>1182.8324202629847</v>
      </c>
      <c r="J45" s="26">
        <f t="shared" si="13"/>
        <v>96992.25846156475</v>
      </c>
      <c r="L45" s="15">
        <v>40801.52847222222</v>
      </c>
      <c r="M45" s="21">
        <v>0</v>
      </c>
      <c r="N45" s="22">
        <v>0</v>
      </c>
      <c r="O45" s="3">
        <f t="shared" si="1"/>
        <v>0</v>
      </c>
      <c r="P45" s="21">
        <v>1</v>
      </c>
      <c r="Q45" s="1">
        <f t="shared" si="14"/>
        <v>1197.5854357298467</v>
      </c>
      <c r="R45" s="3">
        <f t="shared" si="15"/>
        <v>1197.5854357298467</v>
      </c>
      <c r="S45" s="2">
        <f t="shared" si="5"/>
        <v>62</v>
      </c>
      <c r="T45" s="29">
        <f t="shared" si="16"/>
        <v>1197.5854357298465</v>
      </c>
      <c r="U45" s="26">
        <f t="shared" si="6"/>
        <v>74250.297015250486</v>
      </c>
      <c r="W45" s="15">
        <v>40801.52847222222</v>
      </c>
      <c r="X45" s="21">
        <v>6</v>
      </c>
      <c r="Y45" s="22">
        <v>1124.1000000000001</v>
      </c>
      <c r="Z45" s="3">
        <f t="shared" si="2"/>
        <v>6744.6</v>
      </c>
      <c r="AA45" s="21">
        <v>0</v>
      </c>
      <c r="AB45" s="1">
        <f t="shared" si="17"/>
        <v>0</v>
      </c>
      <c r="AC45" s="3">
        <f t="shared" si="18"/>
        <v>0</v>
      </c>
      <c r="AD45" s="2">
        <f t="shared" si="7"/>
        <v>83</v>
      </c>
      <c r="AE45" s="29">
        <f t="shared" si="19"/>
        <v>1204.6112121671104</v>
      </c>
      <c r="AF45" s="26">
        <f t="shared" si="8"/>
        <v>99982.730609870167</v>
      </c>
    </row>
    <row r="46" spans="1:32" x14ac:dyDescent="0.25">
      <c r="A46" s="15">
        <v>40801.52847222222</v>
      </c>
      <c r="B46" s="21">
        <v>0</v>
      </c>
      <c r="C46" s="22">
        <v>0</v>
      </c>
      <c r="D46" s="3">
        <f t="shared" si="0"/>
        <v>0</v>
      </c>
      <c r="E46" s="21">
        <v>1</v>
      </c>
      <c r="F46" s="1">
        <f t="shared" si="9"/>
        <v>1182.8324202629847</v>
      </c>
      <c r="G46" s="3">
        <f t="shared" si="10"/>
        <v>1182.8324202629847</v>
      </c>
      <c r="H46" s="2">
        <f t="shared" si="11"/>
        <v>81</v>
      </c>
      <c r="I46" s="29">
        <f t="shared" si="12"/>
        <v>1182.8324202629847</v>
      </c>
      <c r="J46" s="26">
        <f t="shared" si="13"/>
        <v>95809.426041301762</v>
      </c>
      <c r="L46" s="15">
        <v>40801.52847222222</v>
      </c>
      <c r="M46" s="21">
        <v>0</v>
      </c>
      <c r="N46" s="22">
        <v>0</v>
      </c>
      <c r="O46" s="3">
        <f t="shared" si="1"/>
        <v>0</v>
      </c>
      <c r="P46" s="21">
        <v>1</v>
      </c>
      <c r="Q46" s="1">
        <f t="shared" si="14"/>
        <v>1197.5854357298465</v>
      </c>
      <c r="R46" s="3">
        <f t="shared" si="15"/>
        <v>1197.5854357298465</v>
      </c>
      <c r="S46" s="2">
        <f t="shared" si="5"/>
        <v>61</v>
      </c>
      <c r="T46" s="29">
        <f t="shared" si="16"/>
        <v>1197.5854357298465</v>
      </c>
      <c r="U46" s="26">
        <f t="shared" si="6"/>
        <v>73052.711579520634</v>
      </c>
      <c r="W46" s="15">
        <v>40801.52847222222</v>
      </c>
      <c r="X46" s="21">
        <v>0</v>
      </c>
      <c r="Y46" s="22">
        <v>0</v>
      </c>
      <c r="Z46" s="3">
        <f t="shared" si="2"/>
        <v>0</v>
      </c>
      <c r="AA46" s="21">
        <v>6</v>
      </c>
      <c r="AB46" s="1">
        <f t="shared" si="17"/>
        <v>1204.6112121671104</v>
      </c>
      <c r="AC46" s="3">
        <f t="shared" si="18"/>
        <v>7227.6672730026621</v>
      </c>
      <c r="AD46" s="2">
        <f t="shared" si="7"/>
        <v>77</v>
      </c>
      <c r="AE46" s="29">
        <f t="shared" si="19"/>
        <v>1204.6112121671104</v>
      </c>
      <c r="AF46" s="26">
        <f t="shared" si="8"/>
        <v>92755.06333686749</v>
      </c>
    </row>
    <row r="47" spans="1:32" x14ac:dyDescent="0.25">
      <c r="A47" s="15">
        <v>40801.52847222222</v>
      </c>
      <c r="B47" s="21">
        <v>1</v>
      </c>
      <c r="C47" s="22">
        <v>1139.82</v>
      </c>
      <c r="D47" s="3">
        <f t="shared" si="0"/>
        <v>1139.82</v>
      </c>
      <c r="E47" s="21">
        <v>0</v>
      </c>
      <c r="F47" s="1">
        <f t="shared" si="9"/>
        <v>0</v>
      </c>
      <c r="G47" s="3">
        <f t="shared" si="10"/>
        <v>0</v>
      </c>
      <c r="H47" s="2">
        <f t="shared" si="11"/>
        <v>82</v>
      </c>
      <c r="I47" s="29">
        <f t="shared" si="12"/>
        <v>1182.3078785524606</v>
      </c>
      <c r="J47" s="26">
        <f t="shared" si="13"/>
        <v>96949.246041301769</v>
      </c>
      <c r="L47" s="15">
        <v>40801.52847222222</v>
      </c>
      <c r="M47" s="21">
        <v>0</v>
      </c>
      <c r="N47" s="22">
        <v>0</v>
      </c>
      <c r="O47" s="3">
        <f t="shared" si="1"/>
        <v>0</v>
      </c>
      <c r="P47" s="21">
        <v>1</v>
      </c>
      <c r="Q47" s="1">
        <f t="shared" si="14"/>
        <v>1197.5854357298465</v>
      </c>
      <c r="R47" s="3">
        <f t="shared" si="15"/>
        <v>1197.5854357298465</v>
      </c>
      <c r="S47" s="2">
        <f t="shared" si="5"/>
        <v>60</v>
      </c>
      <c r="T47" s="29">
        <f t="shared" si="16"/>
        <v>1197.5854357298463</v>
      </c>
      <c r="U47" s="26">
        <f t="shared" si="6"/>
        <v>71855.126143790781</v>
      </c>
      <c r="W47" s="15">
        <v>40801.52847222222</v>
      </c>
      <c r="X47" s="21">
        <v>21</v>
      </c>
      <c r="Y47" s="22">
        <v>1124.0999999999999</v>
      </c>
      <c r="Z47" s="3">
        <f t="shared" si="2"/>
        <v>23606.1</v>
      </c>
      <c r="AA47" s="21">
        <v>0</v>
      </c>
      <c r="AB47" s="1">
        <f t="shared" si="17"/>
        <v>0</v>
      </c>
      <c r="AC47" s="3">
        <f t="shared" si="18"/>
        <v>0</v>
      </c>
      <c r="AD47" s="2">
        <f t="shared" si="7"/>
        <v>98</v>
      </c>
      <c r="AE47" s="29">
        <f t="shared" si="19"/>
        <v>1187.3588095598725</v>
      </c>
      <c r="AF47" s="26">
        <f t="shared" si="8"/>
        <v>116361.16333686751</v>
      </c>
    </row>
    <row r="48" spans="1:32" x14ac:dyDescent="0.25">
      <c r="A48" s="15">
        <v>40801.52847222222</v>
      </c>
      <c r="B48" s="21">
        <v>0</v>
      </c>
      <c r="C48" s="22">
        <v>0</v>
      </c>
      <c r="D48" s="3">
        <f t="shared" si="0"/>
        <v>0</v>
      </c>
      <c r="E48" s="21">
        <v>1</v>
      </c>
      <c r="F48" s="1">
        <f t="shared" si="9"/>
        <v>1182.3078785524606</v>
      </c>
      <c r="G48" s="3">
        <f t="shared" si="10"/>
        <v>1182.3078785524606</v>
      </c>
      <c r="H48" s="2">
        <f t="shared" si="11"/>
        <v>81</v>
      </c>
      <c r="I48" s="29">
        <f t="shared" si="12"/>
        <v>1182.3078785524606</v>
      </c>
      <c r="J48" s="26">
        <f t="shared" si="13"/>
        <v>95766.938162749313</v>
      </c>
      <c r="L48" s="15">
        <v>40801.52847222222</v>
      </c>
      <c r="M48" s="21">
        <v>0</v>
      </c>
      <c r="N48" s="22">
        <v>0</v>
      </c>
      <c r="O48" s="3">
        <f t="shared" si="1"/>
        <v>0</v>
      </c>
      <c r="P48" s="21">
        <v>1</v>
      </c>
      <c r="Q48" s="1">
        <f t="shared" si="14"/>
        <v>1197.5854357298463</v>
      </c>
      <c r="R48" s="3">
        <f t="shared" si="15"/>
        <v>1197.5854357298463</v>
      </c>
      <c r="S48" s="2">
        <f t="shared" si="5"/>
        <v>59</v>
      </c>
      <c r="T48" s="29">
        <f t="shared" si="16"/>
        <v>1197.5854357298463</v>
      </c>
      <c r="U48" s="26">
        <f t="shared" si="6"/>
        <v>70657.540708060929</v>
      </c>
      <c r="W48" s="15">
        <v>40801.52847222222</v>
      </c>
      <c r="X48" s="21">
        <v>27</v>
      </c>
      <c r="Y48" s="22">
        <v>1096.25</v>
      </c>
      <c r="Z48" s="3">
        <f t="shared" si="2"/>
        <v>29598.75</v>
      </c>
      <c r="AA48" s="21">
        <v>0</v>
      </c>
      <c r="AB48" s="1">
        <f t="shared" si="17"/>
        <v>0</v>
      </c>
      <c r="AC48" s="3">
        <f t="shared" si="18"/>
        <v>0</v>
      </c>
      <c r="AD48" s="2">
        <f t="shared" si="7"/>
        <v>125</v>
      </c>
      <c r="AE48" s="29">
        <f t="shared" si="19"/>
        <v>1167.6793066949401</v>
      </c>
      <c r="AF48" s="26">
        <f t="shared" si="8"/>
        <v>145959.91333686752</v>
      </c>
    </row>
    <row r="49" spans="1:32" x14ac:dyDescent="0.25">
      <c r="A49" s="15">
        <v>40802.568055555559</v>
      </c>
      <c r="B49" s="21">
        <v>1</v>
      </c>
      <c r="C49" s="22">
        <v>1139.82</v>
      </c>
      <c r="D49" s="3">
        <f t="shared" si="0"/>
        <v>1139.82</v>
      </c>
      <c r="E49" s="21">
        <v>0</v>
      </c>
      <c r="F49" s="1">
        <f t="shared" si="9"/>
        <v>0</v>
      </c>
      <c r="G49" s="3">
        <f t="shared" si="10"/>
        <v>0</v>
      </c>
      <c r="H49" s="2">
        <f t="shared" si="11"/>
        <v>82</v>
      </c>
      <c r="I49" s="29">
        <f t="shared" si="12"/>
        <v>1181.7897336920648</v>
      </c>
      <c r="J49" s="26">
        <f t="shared" si="13"/>
        <v>96906.75816274932</v>
      </c>
      <c r="L49" s="15">
        <v>40802.568055555559</v>
      </c>
      <c r="M49" s="21">
        <v>0</v>
      </c>
      <c r="N49" s="22">
        <v>0</v>
      </c>
      <c r="O49" s="3">
        <f t="shared" si="1"/>
        <v>0</v>
      </c>
      <c r="P49" s="21">
        <v>1</v>
      </c>
      <c r="Q49" s="1">
        <f t="shared" si="14"/>
        <v>1197.5854357298463</v>
      </c>
      <c r="R49" s="3">
        <f t="shared" si="15"/>
        <v>1197.5854357298463</v>
      </c>
      <c r="S49" s="2">
        <f t="shared" si="5"/>
        <v>58</v>
      </c>
      <c r="T49" s="29">
        <f t="shared" si="16"/>
        <v>1197.5854357298463</v>
      </c>
      <c r="U49" s="26">
        <f t="shared" si="6"/>
        <v>69459.955272331077</v>
      </c>
      <c r="W49" s="15">
        <v>40802.568055555559</v>
      </c>
      <c r="X49" s="21">
        <v>0</v>
      </c>
      <c r="Y49" s="22">
        <v>0</v>
      </c>
      <c r="Z49" s="3">
        <f t="shared" si="2"/>
        <v>0</v>
      </c>
      <c r="AA49" s="21">
        <v>14</v>
      </c>
      <c r="AB49" s="1">
        <f t="shared" si="17"/>
        <v>1167.6793066949401</v>
      </c>
      <c r="AC49" s="3">
        <f t="shared" si="18"/>
        <v>16347.510293729161</v>
      </c>
      <c r="AD49" s="2">
        <f t="shared" si="7"/>
        <v>111</v>
      </c>
      <c r="AE49" s="29">
        <f t="shared" si="19"/>
        <v>1167.6793066949401</v>
      </c>
      <c r="AF49" s="26">
        <f t="shared" si="8"/>
        <v>129612.40304313836</v>
      </c>
    </row>
    <row r="50" spans="1:32" x14ac:dyDescent="0.25">
      <c r="A50" s="15">
        <v>40802.568055555559</v>
      </c>
      <c r="B50" s="21">
        <v>0</v>
      </c>
      <c r="C50" s="22">
        <v>0</v>
      </c>
      <c r="D50" s="3">
        <f t="shared" si="0"/>
        <v>0</v>
      </c>
      <c r="E50" s="21">
        <v>1</v>
      </c>
      <c r="F50" s="1">
        <f t="shared" si="9"/>
        <v>1181.7897336920648</v>
      </c>
      <c r="G50" s="3">
        <f t="shared" si="10"/>
        <v>1181.7897336920648</v>
      </c>
      <c r="H50" s="2">
        <f t="shared" si="11"/>
        <v>81</v>
      </c>
      <c r="I50" s="29">
        <f t="shared" si="12"/>
        <v>1181.7897336920651</v>
      </c>
      <c r="J50" s="26">
        <f t="shared" si="13"/>
        <v>95724.968429057277</v>
      </c>
      <c r="L50" s="15">
        <v>40802.568055555559</v>
      </c>
      <c r="M50" s="21">
        <v>0</v>
      </c>
      <c r="N50" s="22">
        <v>0</v>
      </c>
      <c r="O50" s="3">
        <f t="shared" si="1"/>
        <v>0</v>
      </c>
      <c r="P50" s="21">
        <v>1</v>
      </c>
      <c r="Q50" s="1">
        <f t="shared" si="14"/>
        <v>1197.5854357298463</v>
      </c>
      <c r="R50" s="3">
        <f t="shared" si="15"/>
        <v>1197.5854357298463</v>
      </c>
      <c r="S50" s="2">
        <f t="shared" si="5"/>
        <v>57</v>
      </c>
      <c r="T50" s="29">
        <f t="shared" si="16"/>
        <v>1197.585435729846</v>
      </c>
      <c r="U50" s="26">
        <f t="shared" si="6"/>
        <v>68262.369836601225</v>
      </c>
      <c r="W50" s="15">
        <v>40802.568055555559</v>
      </c>
      <c r="X50" s="21">
        <v>3</v>
      </c>
      <c r="Y50" s="22">
        <v>1434.0900000000001</v>
      </c>
      <c r="Z50" s="3">
        <f t="shared" si="2"/>
        <v>4302.2700000000004</v>
      </c>
      <c r="AA50" s="21">
        <v>0</v>
      </c>
      <c r="AB50" s="1">
        <f t="shared" si="17"/>
        <v>0</v>
      </c>
      <c r="AC50" s="3">
        <f t="shared" si="18"/>
        <v>0</v>
      </c>
      <c r="AD50" s="2">
        <f t="shared" si="7"/>
        <v>114</v>
      </c>
      <c r="AE50" s="29">
        <f t="shared" si="19"/>
        <v>1174.6901144134943</v>
      </c>
      <c r="AF50" s="26">
        <f t="shared" si="8"/>
        <v>133914.67304313835</v>
      </c>
    </row>
    <row r="51" spans="1:32" x14ac:dyDescent="0.25">
      <c r="A51" s="15">
        <v>40802.593055555553</v>
      </c>
      <c r="B51" s="21">
        <v>1</v>
      </c>
      <c r="C51" s="22">
        <v>1096.25</v>
      </c>
      <c r="D51" s="3">
        <f t="shared" si="0"/>
        <v>1096.25</v>
      </c>
      <c r="E51" s="21">
        <v>0</v>
      </c>
      <c r="F51" s="1">
        <f t="shared" si="9"/>
        <v>0</v>
      </c>
      <c r="G51" s="3">
        <f t="shared" si="10"/>
        <v>0</v>
      </c>
      <c r="H51" s="2">
        <f t="shared" si="11"/>
        <v>82</v>
      </c>
      <c r="I51" s="29">
        <f t="shared" si="12"/>
        <v>1180.7465662080156</v>
      </c>
      <c r="J51" s="26">
        <f t="shared" si="13"/>
        <v>96821.218429057277</v>
      </c>
      <c r="L51" s="15">
        <v>40802.593055555553</v>
      </c>
      <c r="M51" s="21">
        <v>0</v>
      </c>
      <c r="N51" s="22">
        <v>0</v>
      </c>
      <c r="O51" s="3">
        <f t="shared" si="1"/>
        <v>0</v>
      </c>
      <c r="P51" s="21">
        <v>1</v>
      </c>
      <c r="Q51" s="1">
        <f t="shared" si="14"/>
        <v>1197.585435729846</v>
      </c>
      <c r="R51" s="3">
        <f t="shared" si="15"/>
        <v>1197.585435729846</v>
      </c>
      <c r="S51" s="2">
        <f t="shared" si="5"/>
        <v>56</v>
      </c>
      <c r="T51" s="29">
        <f t="shared" si="16"/>
        <v>1197.585435729846</v>
      </c>
      <c r="U51" s="26">
        <f t="shared" si="6"/>
        <v>67064.784400871373</v>
      </c>
      <c r="W51" s="15">
        <v>40802.593055555553</v>
      </c>
      <c r="X51" s="21">
        <v>0</v>
      </c>
      <c r="Y51" s="22">
        <v>0</v>
      </c>
      <c r="Z51" s="3">
        <f t="shared" si="2"/>
        <v>0</v>
      </c>
      <c r="AA51" s="21">
        <v>4</v>
      </c>
      <c r="AB51" s="1">
        <f t="shared" si="17"/>
        <v>1174.6901144134943</v>
      </c>
      <c r="AC51" s="3">
        <f t="shared" si="18"/>
        <v>4698.760457653977</v>
      </c>
      <c r="AD51" s="2">
        <f t="shared" si="7"/>
        <v>110</v>
      </c>
      <c r="AE51" s="29">
        <f t="shared" si="19"/>
        <v>1174.6901144134943</v>
      </c>
      <c r="AF51" s="26">
        <f t="shared" si="8"/>
        <v>129215.91258548437</v>
      </c>
    </row>
    <row r="52" spans="1:32" x14ac:dyDescent="0.25">
      <c r="A52" s="15">
        <v>40802.593055555553</v>
      </c>
      <c r="B52" s="21">
        <v>0</v>
      </c>
      <c r="C52" s="22">
        <v>0</v>
      </c>
      <c r="D52" s="3">
        <f t="shared" si="0"/>
        <v>0</v>
      </c>
      <c r="E52" s="21">
        <v>1</v>
      </c>
      <c r="F52" s="1">
        <f t="shared" si="9"/>
        <v>1180.7465662080156</v>
      </c>
      <c r="G52" s="3">
        <f t="shared" si="10"/>
        <v>1180.7465662080156</v>
      </c>
      <c r="H52" s="2">
        <f t="shared" si="11"/>
        <v>81</v>
      </c>
      <c r="I52" s="29">
        <f t="shared" si="12"/>
        <v>1180.7465662080156</v>
      </c>
      <c r="J52" s="26">
        <f t="shared" si="13"/>
        <v>95640.471862849256</v>
      </c>
      <c r="L52" s="15">
        <v>40802.593055555553</v>
      </c>
      <c r="M52" s="21">
        <v>0</v>
      </c>
      <c r="N52" s="22">
        <v>0</v>
      </c>
      <c r="O52" s="3">
        <f t="shared" si="1"/>
        <v>0</v>
      </c>
      <c r="P52" s="21">
        <v>1</v>
      </c>
      <c r="Q52" s="1">
        <f t="shared" si="14"/>
        <v>1197.585435729846</v>
      </c>
      <c r="R52" s="3">
        <f t="shared" si="15"/>
        <v>1197.585435729846</v>
      </c>
      <c r="S52" s="2">
        <f t="shared" si="5"/>
        <v>55</v>
      </c>
      <c r="T52" s="29">
        <f t="shared" si="16"/>
        <v>1197.5854357298458</v>
      </c>
      <c r="U52" s="26">
        <f t="shared" si="6"/>
        <v>65867.198965141521</v>
      </c>
      <c r="W52" s="15">
        <v>40802.593055555553</v>
      </c>
      <c r="X52" s="21">
        <v>0</v>
      </c>
      <c r="Y52" s="22">
        <v>0</v>
      </c>
      <c r="Z52" s="3">
        <f t="shared" si="2"/>
        <v>0</v>
      </c>
      <c r="AA52" s="21">
        <v>12</v>
      </c>
      <c r="AB52" s="1">
        <f t="shared" si="17"/>
        <v>1174.6901144134943</v>
      </c>
      <c r="AC52" s="3">
        <f t="shared" si="18"/>
        <v>14096.28137296193</v>
      </c>
      <c r="AD52" s="2">
        <f t="shared" si="7"/>
        <v>98</v>
      </c>
      <c r="AE52" s="29">
        <f t="shared" si="19"/>
        <v>1174.6901144134945</v>
      </c>
      <c r="AF52" s="26">
        <f t="shared" si="8"/>
        <v>115119.63121252246</v>
      </c>
    </row>
    <row r="53" spans="1:32" x14ac:dyDescent="0.25">
      <c r="A53" s="15">
        <v>40802.625694444447</v>
      </c>
      <c r="B53" s="21">
        <v>1</v>
      </c>
      <c r="C53" s="22">
        <v>1096.25</v>
      </c>
      <c r="D53" s="3">
        <f t="shared" si="0"/>
        <v>1096.25</v>
      </c>
      <c r="E53" s="21">
        <v>0</v>
      </c>
      <c r="F53" s="1">
        <f t="shared" si="9"/>
        <v>0</v>
      </c>
      <c r="G53" s="3">
        <f t="shared" si="10"/>
        <v>0</v>
      </c>
      <c r="H53" s="2">
        <f t="shared" si="11"/>
        <v>82</v>
      </c>
      <c r="I53" s="29">
        <f t="shared" si="12"/>
        <v>1179.7161202786494</v>
      </c>
      <c r="J53" s="26">
        <f t="shared" si="13"/>
        <v>96736.721862849256</v>
      </c>
      <c r="L53" s="15">
        <v>40802.625694444447</v>
      </c>
      <c r="M53" s="21">
        <v>0</v>
      </c>
      <c r="N53" s="22">
        <v>0</v>
      </c>
      <c r="O53" s="3">
        <f t="shared" si="1"/>
        <v>0</v>
      </c>
      <c r="P53" s="21">
        <v>1</v>
      </c>
      <c r="Q53" s="1">
        <f t="shared" si="14"/>
        <v>1197.5854357298458</v>
      </c>
      <c r="R53" s="3">
        <f t="shared" si="15"/>
        <v>1197.5854357298458</v>
      </c>
      <c r="S53" s="2">
        <f t="shared" si="5"/>
        <v>54</v>
      </c>
      <c r="T53" s="29">
        <f t="shared" si="16"/>
        <v>1197.5854357298458</v>
      </c>
      <c r="U53" s="26">
        <f t="shared" si="6"/>
        <v>64669.613529411676</v>
      </c>
      <c r="W53" s="15">
        <v>40802.625694444447</v>
      </c>
      <c r="X53" s="21">
        <v>5</v>
      </c>
      <c r="Y53" s="22">
        <v>1126.21</v>
      </c>
      <c r="Z53" s="3">
        <f t="shared" si="2"/>
        <v>5631.05</v>
      </c>
      <c r="AA53" s="21">
        <v>0</v>
      </c>
      <c r="AB53" s="1">
        <f t="shared" si="17"/>
        <v>0</v>
      </c>
      <c r="AC53" s="3">
        <f t="shared" si="18"/>
        <v>0</v>
      </c>
      <c r="AD53" s="2">
        <f t="shared" si="7"/>
        <v>103</v>
      </c>
      <c r="AE53" s="29">
        <f t="shared" si="19"/>
        <v>1172.3367108011889</v>
      </c>
      <c r="AF53" s="26">
        <f t="shared" si="8"/>
        <v>120750.68121252245</v>
      </c>
    </row>
    <row r="54" spans="1:32" x14ac:dyDescent="0.25">
      <c r="A54" s="15">
        <v>40802.625694444447</v>
      </c>
      <c r="B54" s="21">
        <v>1</v>
      </c>
      <c r="C54" s="22">
        <v>1096.25</v>
      </c>
      <c r="D54" s="3">
        <f t="shared" si="0"/>
        <v>1096.25</v>
      </c>
      <c r="E54" s="21">
        <v>0</v>
      </c>
      <c r="F54" s="1">
        <f t="shared" si="9"/>
        <v>0</v>
      </c>
      <c r="G54" s="3">
        <f t="shared" si="10"/>
        <v>0</v>
      </c>
      <c r="H54" s="2">
        <f t="shared" si="11"/>
        <v>83</v>
      </c>
      <c r="I54" s="29">
        <f t="shared" si="12"/>
        <v>1178.7105043716779</v>
      </c>
      <c r="J54" s="26">
        <f t="shared" si="13"/>
        <v>97832.97186284927</v>
      </c>
      <c r="L54" s="15">
        <v>40802.625694444447</v>
      </c>
      <c r="M54" s="21">
        <v>0</v>
      </c>
      <c r="N54" s="22">
        <v>0</v>
      </c>
      <c r="O54" s="3">
        <f t="shared" si="1"/>
        <v>0</v>
      </c>
      <c r="P54" s="21">
        <v>1</v>
      </c>
      <c r="Q54" s="1">
        <f t="shared" si="14"/>
        <v>1197.5854357298458</v>
      </c>
      <c r="R54" s="3">
        <f t="shared" si="15"/>
        <v>1197.5854357298458</v>
      </c>
      <c r="S54" s="2">
        <f t="shared" si="5"/>
        <v>53</v>
      </c>
      <c r="T54" s="29">
        <f t="shared" si="16"/>
        <v>1197.5854357298458</v>
      </c>
      <c r="U54" s="26">
        <f t="shared" si="6"/>
        <v>63472.028093681831</v>
      </c>
      <c r="W54" s="15">
        <v>40802.625694444447</v>
      </c>
      <c r="X54" s="21">
        <v>12</v>
      </c>
      <c r="Y54" s="22">
        <v>1126.21</v>
      </c>
      <c r="Z54" s="3">
        <f t="shared" si="2"/>
        <v>13514.52</v>
      </c>
      <c r="AA54" s="21">
        <v>0</v>
      </c>
      <c r="AB54" s="1">
        <f t="shared" si="17"/>
        <v>0</v>
      </c>
      <c r="AC54" s="3">
        <f t="shared" si="18"/>
        <v>0</v>
      </c>
      <c r="AD54" s="2">
        <f t="shared" si="7"/>
        <v>115</v>
      </c>
      <c r="AE54" s="29">
        <f t="shared" si="19"/>
        <v>1167.5234888045431</v>
      </c>
      <c r="AF54" s="26">
        <f t="shared" si="8"/>
        <v>134265.20121252246</v>
      </c>
    </row>
    <row r="55" spans="1:32" x14ac:dyDescent="0.25">
      <c r="A55" s="15">
        <v>40802.625694444447</v>
      </c>
      <c r="B55" s="21">
        <v>1</v>
      </c>
      <c r="C55" s="22">
        <v>1096.25</v>
      </c>
      <c r="D55" s="3">
        <f t="shared" si="0"/>
        <v>1096.25</v>
      </c>
      <c r="E55" s="21">
        <v>0</v>
      </c>
      <c r="F55" s="1">
        <f t="shared" si="9"/>
        <v>0</v>
      </c>
      <c r="G55" s="3">
        <f t="shared" si="10"/>
        <v>0</v>
      </c>
      <c r="H55" s="2">
        <f t="shared" si="11"/>
        <v>84</v>
      </c>
      <c r="I55" s="29">
        <f t="shared" si="12"/>
        <v>1177.7288317005866</v>
      </c>
      <c r="J55" s="26">
        <f t="shared" si="13"/>
        <v>98929.22186284927</v>
      </c>
      <c r="L55" s="15">
        <v>40802.625694444447</v>
      </c>
      <c r="M55" s="21">
        <v>0</v>
      </c>
      <c r="N55" s="22">
        <v>0</v>
      </c>
      <c r="O55" s="3">
        <f t="shared" si="1"/>
        <v>0</v>
      </c>
      <c r="P55" s="21">
        <v>1</v>
      </c>
      <c r="Q55" s="1">
        <f t="shared" si="14"/>
        <v>1197.5854357298458</v>
      </c>
      <c r="R55" s="3">
        <f t="shared" si="15"/>
        <v>1197.5854357298458</v>
      </c>
      <c r="S55" s="2">
        <f t="shared" si="5"/>
        <v>52</v>
      </c>
      <c r="T55" s="29">
        <f t="shared" si="16"/>
        <v>1197.5854357298458</v>
      </c>
      <c r="U55" s="26">
        <f t="shared" si="6"/>
        <v>62274.442657951979</v>
      </c>
      <c r="W55" s="15">
        <v>40802.625694444447</v>
      </c>
      <c r="X55" s="21">
        <v>0</v>
      </c>
      <c r="Y55" s="22">
        <v>0</v>
      </c>
      <c r="Z55" s="3">
        <f t="shared" si="2"/>
        <v>0</v>
      </c>
      <c r="AA55" s="21">
        <v>12</v>
      </c>
      <c r="AB55" s="1">
        <f t="shared" si="17"/>
        <v>1167.5234888045431</v>
      </c>
      <c r="AC55" s="3">
        <f t="shared" si="18"/>
        <v>14010.281865654517</v>
      </c>
      <c r="AD55" s="2">
        <f t="shared" si="7"/>
        <v>103</v>
      </c>
      <c r="AE55" s="29">
        <f t="shared" si="19"/>
        <v>1167.5234888045431</v>
      </c>
      <c r="AF55" s="26">
        <f t="shared" si="8"/>
        <v>120254.91934686794</v>
      </c>
    </row>
    <row r="56" spans="1:32" x14ac:dyDescent="0.25">
      <c r="A56" s="15">
        <v>40802.625694444447</v>
      </c>
      <c r="B56" s="21">
        <v>1</v>
      </c>
      <c r="C56" s="22">
        <v>1096.25</v>
      </c>
      <c r="D56" s="3">
        <f t="shared" si="0"/>
        <v>1096.25</v>
      </c>
      <c r="E56" s="21">
        <v>0</v>
      </c>
      <c r="F56" s="1">
        <f t="shared" si="9"/>
        <v>0</v>
      </c>
      <c r="G56" s="3">
        <f t="shared" si="10"/>
        <v>0</v>
      </c>
      <c r="H56" s="2">
        <f t="shared" si="11"/>
        <v>85</v>
      </c>
      <c r="I56" s="29">
        <f t="shared" si="12"/>
        <v>1176.7702572099913</v>
      </c>
      <c r="J56" s="26">
        <f t="shared" si="13"/>
        <v>100025.47186284926</v>
      </c>
      <c r="L56" s="15">
        <v>40802.625694444447</v>
      </c>
      <c r="M56" s="21">
        <v>0</v>
      </c>
      <c r="N56" s="22">
        <v>0</v>
      </c>
      <c r="O56" s="3">
        <f t="shared" si="1"/>
        <v>0</v>
      </c>
      <c r="P56" s="21">
        <v>1</v>
      </c>
      <c r="Q56" s="1">
        <f t="shared" si="14"/>
        <v>1197.5854357298458</v>
      </c>
      <c r="R56" s="3">
        <f t="shared" si="15"/>
        <v>1197.5854357298458</v>
      </c>
      <c r="S56" s="2">
        <f t="shared" si="5"/>
        <v>51</v>
      </c>
      <c r="T56" s="29">
        <f t="shared" si="16"/>
        <v>1197.5854357298458</v>
      </c>
      <c r="U56" s="26">
        <f t="shared" si="6"/>
        <v>61076.857222222134</v>
      </c>
      <c r="W56" s="15">
        <v>40802.625694444447</v>
      </c>
      <c r="X56" s="21">
        <v>4</v>
      </c>
      <c r="Y56" s="22">
        <v>1126.21</v>
      </c>
      <c r="Z56" s="3">
        <f t="shared" si="2"/>
        <v>4504.84</v>
      </c>
      <c r="AA56" s="21">
        <v>0</v>
      </c>
      <c r="AB56" s="1">
        <f t="shared" si="17"/>
        <v>0</v>
      </c>
      <c r="AC56" s="3">
        <f t="shared" si="18"/>
        <v>0</v>
      </c>
      <c r="AD56" s="2">
        <f t="shared" si="7"/>
        <v>107</v>
      </c>
      <c r="AE56" s="29">
        <f t="shared" si="19"/>
        <v>1165.9790593165228</v>
      </c>
      <c r="AF56" s="26">
        <f t="shared" si="8"/>
        <v>124759.75934686794</v>
      </c>
    </row>
    <row r="57" spans="1:32" x14ac:dyDescent="0.25">
      <c r="A57" s="15">
        <v>40802.625694444447</v>
      </c>
      <c r="B57" s="21">
        <v>1</v>
      </c>
      <c r="C57" s="22">
        <v>1096.25</v>
      </c>
      <c r="D57" s="3">
        <f t="shared" si="0"/>
        <v>1096.25</v>
      </c>
      <c r="E57" s="21">
        <v>0</v>
      </c>
      <c r="F57" s="1">
        <f t="shared" si="9"/>
        <v>0</v>
      </c>
      <c r="G57" s="3">
        <f t="shared" si="10"/>
        <v>0</v>
      </c>
      <c r="H57" s="2">
        <f t="shared" si="11"/>
        <v>86</v>
      </c>
      <c r="I57" s="29">
        <f t="shared" si="12"/>
        <v>1175.83397514941</v>
      </c>
      <c r="J57" s="26">
        <f t="shared" si="13"/>
        <v>101121.72186284926</v>
      </c>
      <c r="L57" s="15">
        <v>40802.625694444447</v>
      </c>
      <c r="M57" s="21">
        <v>0</v>
      </c>
      <c r="N57" s="22">
        <v>0</v>
      </c>
      <c r="O57" s="3">
        <f t="shared" si="1"/>
        <v>0</v>
      </c>
      <c r="P57" s="21">
        <v>1</v>
      </c>
      <c r="Q57" s="1">
        <f t="shared" si="14"/>
        <v>1197.5854357298458</v>
      </c>
      <c r="R57" s="3">
        <f t="shared" si="15"/>
        <v>1197.5854357298458</v>
      </c>
      <c r="S57" s="2">
        <f t="shared" si="5"/>
        <v>50</v>
      </c>
      <c r="T57" s="29">
        <f t="shared" si="16"/>
        <v>1197.5854357298458</v>
      </c>
      <c r="U57" s="26">
        <f t="shared" si="6"/>
        <v>59879.271786492289</v>
      </c>
      <c r="W57" s="15">
        <v>40802.625694444447</v>
      </c>
      <c r="X57" s="21"/>
      <c r="Y57" s="22"/>
      <c r="Z57" s="3">
        <f t="shared" si="2"/>
        <v>0</v>
      </c>
      <c r="AA57" s="21"/>
      <c r="AB57" s="1">
        <f t="shared" si="17"/>
        <v>0</v>
      </c>
      <c r="AC57" s="3">
        <f t="shared" si="18"/>
        <v>0</v>
      </c>
      <c r="AD57" s="2">
        <f t="shared" si="7"/>
        <v>107</v>
      </c>
      <c r="AE57" s="29">
        <f t="shared" si="19"/>
        <v>1165.9790593165228</v>
      </c>
      <c r="AF57" s="26">
        <f t="shared" si="8"/>
        <v>124759.75934686794</v>
      </c>
    </row>
    <row r="58" spans="1:32" x14ac:dyDescent="0.25">
      <c r="A58" s="15">
        <v>40802.625694444447</v>
      </c>
      <c r="B58" s="21">
        <v>1</v>
      </c>
      <c r="C58" s="22">
        <v>1096.25</v>
      </c>
      <c r="D58" s="3">
        <f t="shared" si="0"/>
        <v>1096.25</v>
      </c>
      <c r="E58" s="21">
        <v>0</v>
      </c>
      <c r="F58" s="1">
        <f t="shared" si="9"/>
        <v>0</v>
      </c>
      <c r="G58" s="3">
        <f t="shared" si="10"/>
        <v>0</v>
      </c>
      <c r="H58" s="2">
        <f t="shared" si="11"/>
        <v>87</v>
      </c>
      <c r="I58" s="29">
        <f t="shared" si="12"/>
        <v>1174.9192168143593</v>
      </c>
      <c r="J58" s="26">
        <f t="shared" si="13"/>
        <v>102217.97186284926</v>
      </c>
      <c r="L58" s="15">
        <v>40802.625694444447</v>
      </c>
      <c r="M58" s="21">
        <v>0</v>
      </c>
      <c r="N58" s="22">
        <v>0</v>
      </c>
      <c r="O58" s="3">
        <f t="shared" si="1"/>
        <v>0</v>
      </c>
      <c r="P58" s="21">
        <v>1</v>
      </c>
      <c r="Q58" s="1">
        <f t="shared" si="14"/>
        <v>1197.5854357298458</v>
      </c>
      <c r="R58" s="3">
        <f t="shared" si="15"/>
        <v>1197.5854357298458</v>
      </c>
      <c r="S58" s="2">
        <f t="shared" si="5"/>
        <v>49</v>
      </c>
      <c r="T58" s="29">
        <f t="shared" si="16"/>
        <v>1197.5854357298458</v>
      </c>
      <c r="U58" s="26">
        <f t="shared" si="6"/>
        <v>58681.686350762444</v>
      </c>
      <c r="W58" s="15">
        <v>40802.625694444447</v>
      </c>
      <c r="X58" s="21"/>
      <c r="Y58" s="22"/>
      <c r="Z58" s="3">
        <f t="shared" si="2"/>
        <v>0</v>
      </c>
      <c r="AA58" s="21"/>
      <c r="AB58" s="1">
        <f t="shared" si="17"/>
        <v>0</v>
      </c>
      <c r="AC58" s="3">
        <f t="shared" si="18"/>
        <v>0</v>
      </c>
      <c r="AD58" s="2">
        <f t="shared" si="7"/>
        <v>107</v>
      </c>
      <c r="AE58" s="29">
        <f t="shared" si="19"/>
        <v>1165.9790593165228</v>
      </c>
      <c r="AF58" s="26">
        <f t="shared" si="8"/>
        <v>124759.75934686794</v>
      </c>
    </row>
    <row r="59" spans="1:32" x14ac:dyDescent="0.25">
      <c r="A59" s="15">
        <v>40802.625694444447</v>
      </c>
      <c r="B59" s="21">
        <v>1</v>
      </c>
      <c r="C59" s="22">
        <v>1096.25</v>
      </c>
      <c r="D59" s="3">
        <f t="shared" si="0"/>
        <v>1096.25</v>
      </c>
      <c r="E59" s="21">
        <v>0</v>
      </c>
      <c r="F59" s="1">
        <f t="shared" si="9"/>
        <v>0</v>
      </c>
      <c r="G59" s="3">
        <f t="shared" si="10"/>
        <v>0</v>
      </c>
      <c r="H59" s="2">
        <f t="shared" si="11"/>
        <v>88</v>
      </c>
      <c r="I59" s="29">
        <f t="shared" si="12"/>
        <v>1174.0252484414689</v>
      </c>
      <c r="J59" s="26">
        <f t="shared" si="13"/>
        <v>103314.22186284926</v>
      </c>
      <c r="L59" s="15">
        <v>40802.625694444447</v>
      </c>
      <c r="M59" s="21">
        <v>0</v>
      </c>
      <c r="N59" s="22">
        <v>0</v>
      </c>
      <c r="O59" s="3">
        <f t="shared" si="1"/>
        <v>0</v>
      </c>
      <c r="P59" s="21">
        <v>1</v>
      </c>
      <c r="Q59" s="1">
        <f t="shared" si="14"/>
        <v>1197.5854357298458</v>
      </c>
      <c r="R59" s="3">
        <f t="shared" si="15"/>
        <v>1197.5854357298458</v>
      </c>
      <c r="S59" s="2">
        <f t="shared" si="5"/>
        <v>48</v>
      </c>
      <c r="T59" s="29">
        <f t="shared" si="16"/>
        <v>1197.5854357298458</v>
      </c>
      <c r="U59" s="26">
        <f t="shared" si="6"/>
        <v>57484.100915032599</v>
      </c>
      <c r="W59" s="15">
        <v>40802.625694444447</v>
      </c>
      <c r="X59" s="21"/>
      <c r="Y59" s="22"/>
      <c r="Z59" s="3">
        <f t="shared" si="2"/>
        <v>0</v>
      </c>
      <c r="AA59" s="21"/>
      <c r="AB59" s="1">
        <f t="shared" si="17"/>
        <v>0</v>
      </c>
      <c r="AC59" s="3">
        <f t="shared" si="18"/>
        <v>0</v>
      </c>
      <c r="AD59" s="2">
        <f t="shared" si="7"/>
        <v>107</v>
      </c>
      <c r="AE59" s="29">
        <f t="shared" si="19"/>
        <v>1165.9790593165228</v>
      </c>
      <c r="AF59" s="26">
        <f t="shared" si="8"/>
        <v>124759.75934686794</v>
      </c>
    </row>
    <row r="60" spans="1:32" x14ac:dyDescent="0.25">
      <c r="A60" s="15">
        <v>40802.625694444447</v>
      </c>
      <c r="B60" s="21">
        <v>1</v>
      </c>
      <c r="C60" s="22">
        <v>1096.25</v>
      </c>
      <c r="D60" s="3">
        <f t="shared" si="0"/>
        <v>1096.25</v>
      </c>
      <c r="E60" s="21">
        <v>0</v>
      </c>
      <c r="F60" s="1">
        <f t="shared" si="9"/>
        <v>0</v>
      </c>
      <c r="G60" s="3">
        <f t="shared" si="10"/>
        <v>0</v>
      </c>
      <c r="H60" s="2">
        <f t="shared" si="11"/>
        <v>89</v>
      </c>
      <c r="I60" s="29">
        <f t="shared" si="12"/>
        <v>1173.1513692454973</v>
      </c>
      <c r="J60" s="26">
        <f t="shared" si="13"/>
        <v>104410.47186284926</v>
      </c>
      <c r="L60" s="15">
        <v>40802.625694444447</v>
      </c>
      <c r="M60" s="21">
        <v>0</v>
      </c>
      <c r="N60" s="22">
        <v>0</v>
      </c>
      <c r="O60" s="3">
        <f t="shared" si="1"/>
        <v>0</v>
      </c>
      <c r="P60" s="21">
        <v>1</v>
      </c>
      <c r="Q60" s="1">
        <f t="shared" si="14"/>
        <v>1197.5854357298458</v>
      </c>
      <c r="R60" s="3">
        <f t="shared" si="15"/>
        <v>1197.5854357298458</v>
      </c>
      <c r="S60" s="2">
        <f t="shared" si="5"/>
        <v>47</v>
      </c>
      <c r="T60" s="29">
        <f t="shared" si="16"/>
        <v>1197.5854357298458</v>
      </c>
      <c r="U60" s="26">
        <f t="shared" si="6"/>
        <v>56286.515479302754</v>
      </c>
      <c r="W60" s="15">
        <v>40802.625694444447</v>
      </c>
      <c r="X60" s="21"/>
      <c r="Y60" s="22"/>
      <c r="Z60" s="3">
        <f t="shared" si="2"/>
        <v>0</v>
      </c>
      <c r="AA60" s="21"/>
      <c r="AB60" s="1">
        <f t="shared" si="17"/>
        <v>0</v>
      </c>
      <c r="AC60" s="3">
        <f t="shared" si="18"/>
        <v>0</v>
      </c>
      <c r="AD60" s="2">
        <f t="shared" si="7"/>
        <v>107</v>
      </c>
      <c r="AE60" s="29">
        <f t="shared" si="19"/>
        <v>1165.9790593165228</v>
      </c>
      <c r="AF60" s="26">
        <f t="shared" si="8"/>
        <v>124759.75934686794</v>
      </c>
    </row>
    <row r="61" spans="1:32" x14ac:dyDescent="0.25">
      <c r="A61" s="15">
        <v>40802.625694444447</v>
      </c>
      <c r="B61" s="21">
        <v>1</v>
      </c>
      <c r="C61" s="22">
        <v>1096.25</v>
      </c>
      <c r="D61" s="3">
        <f t="shared" si="0"/>
        <v>1096.25</v>
      </c>
      <c r="E61" s="21">
        <v>0</v>
      </c>
      <c r="F61" s="1">
        <f t="shared" si="9"/>
        <v>0</v>
      </c>
      <c r="G61" s="3">
        <f t="shared" si="10"/>
        <v>0</v>
      </c>
      <c r="H61" s="2">
        <f t="shared" si="11"/>
        <v>90</v>
      </c>
      <c r="I61" s="29">
        <f t="shared" si="12"/>
        <v>1172.296909587214</v>
      </c>
      <c r="J61" s="26">
        <f t="shared" si="13"/>
        <v>105506.72186284926</v>
      </c>
      <c r="L61" s="15">
        <v>40802.625694444447</v>
      </c>
      <c r="M61" s="21">
        <v>0</v>
      </c>
      <c r="N61" s="22">
        <v>0</v>
      </c>
      <c r="O61" s="3">
        <f t="shared" si="1"/>
        <v>0</v>
      </c>
      <c r="P61" s="21">
        <v>1</v>
      </c>
      <c r="Q61" s="1">
        <f t="shared" si="14"/>
        <v>1197.5854357298458</v>
      </c>
      <c r="R61" s="3">
        <f t="shared" si="15"/>
        <v>1197.5854357298458</v>
      </c>
      <c r="S61" s="2">
        <f t="shared" si="5"/>
        <v>46</v>
      </c>
      <c r="T61" s="29">
        <f t="shared" si="16"/>
        <v>1197.5854357298458</v>
      </c>
      <c r="U61" s="26">
        <f t="shared" si="6"/>
        <v>55088.930043572909</v>
      </c>
      <c r="W61" s="15">
        <v>40802.625694444447</v>
      </c>
      <c r="X61" s="21"/>
      <c r="Y61" s="22"/>
      <c r="Z61" s="3">
        <f t="shared" si="2"/>
        <v>0</v>
      </c>
      <c r="AA61" s="21"/>
      <c r="AB61" s="1">
        <f t="shared" si="17"/>
        <v>0</v>
      </c>
      <c r="AC61" s="3">
        <f t="shared" si="18"/>
        <v>0</v>
      </c>
      <c r="AD61" s="2">
        <f t="shared" si="7"/>
        <v>107</v>
      </c>
      <c r="AE61" s="29">
        <f t="shared" si="19"/>
        <v>1165.9790593165228</v>
      </c>
      <c r="AF61" s="26">
        <f t="shared" si="8"/>
        <v>124759.75934686794</v>
      </c>
    </row>
    <row r="62" spans="1:32" x14ac:dyDescent="0.25">
      <c r="A62" s="15">
        <v>40802.625694444447</v>
      </c>
      <c r="B62" s="21">
        <v>1</v>
      </c>
      <c r="C62" s="22">
        <v>1096.25</v>
      </c>
      <c r="D62" s="3">
        <f t="shared" si="0"/>
        <v>1096.25</v>
      </c>
      <c r="E62" s="21">
        <v>0</v>
      </c>
      <c r="F62" s="1">
        <f t="shared" si="9"/>
        <v>0</v>
      </c>
      <c r="G62" s="3">
        <f t="shared" si="10"/>
        <v>0</v>
      </c>
      <c r="H62" s="2">
        <f t="shared" si="11"/>
        <v>91</v>
      </c>
      <c r="I62" s="29">
        <f t="shared" si="12"/>
        <v>1171.4612292620798</v>
      </c>
      <c r="J62" s="26">
        <f t="shared" si="13"/>
        <v>106602.97186284926</v>
      </c>
      <c r="L62" s="15">
        <v>40802.625694444447</v>
      </c>
      <c r="M62" s="21">
        <v>0</v>
      </c>
      <c r="N62" s="22">
        <v>0</v>
      </c>
      <c r="O62" s="3">
        <f t="shared" si="1"/>
        <v>0</v>
      </c>
      <c r="P62" s="21">
        <v>1</v>
      </c>
      <c r="Q62" s="1">
        <f t="shared" si="14"/>
        <v>1197.5854357298458</v>
      </c>
      <c r="R62" s="3">
        <f t="shared" si="15"/>
        <v>1197.5854357298458</v>
      </c>
      <c r="S62" s="2">
        <f t="shared" si="5"/>
        <v>45</v>
      </c>
      <c r="T62" s="29">
        <f t="shared" si="16"/>
        <v>1197.5854357298458</v>
      </c>
      <c r="U62" s="26">
        <f t="shared" si="6"/>
        <v>53891.344607843064</v>
      </c>
      <c r="W62" s="15">
        <v>40802.625694444447</v>
      </c>
      <c r="X62" s="21"/>
      <c r="Y62" s="22"/>
      <c r="Z62" s="3">
        <f t="shared" si="2"/>
        <v>0</v>
      </c>
      <c r="AA62" s="21"/>
      <c r="AB62" s="1">
        <f t="shared" si="17"/>
        <v>0</v>
      </c>
      <c r="AC62" s="3">
        <f t="shared" si="18"/>
        <v>0</v>
      </c>
      <c r="AD62" s="2">
        <f t="shared" si="7"/>
        <v>107</v>
      </c>
      <c r="AE62" s="29">
        <f t="shared" si="19"/>
        <v>1165.9790593165228</v>
      </c>
      <c r="AF62" s="26">
        <f t="shared" si="8"/>
        <v>124759.75934686794</v>
      </c>
    </row>
    <row r="63" spans="1:32" x14ac:dyDescent="0.25">
      <c r="A63" s="15">
        <v>40802.625694444447</v>
      </c>
      <c r="B63" s="21">
        <v>1</v>
      </c>
      <c r="C63" s="22">
        <v>1096.25</v>
      </c>
      <c r="D63" s="3">
        <f t="shared" si="0"/>
        <v>1096.25</v>
      </c>
      <c r="E63" s="21">
        <v>0</v>
      </c>
      <c r="F63" s="1">
        <f t="shared" si="9"/>
        <v>0</v>
      </c>
      <c r="G63" s="3">
        <f t="shared" si="10"/>
        <v>0</v>
      </c>
      <c r="H63" s="2">
        <f t="shared" si="11"/>
        <v>92</v>
      </c>
      <c r="I63" s="29">
        <f t="shared" si="12"/>
        <v>1170.6437159005354</v>
      </c>
      <c r="J63" s="26">
        <f t="shared" si="13"/>
        <v>107699.22186284926</v>
      </c>
      <c r="L63" s="15">
        <v>40802.625694444447</v>
      </c>
      <c r="M63" s="21">
        <v>0</v>
      </c>
      <c r="N63" s="22">
        <v>0</v>
      </c>
      <c r="O63" s="3">
        <f t="shared" si="1"/>
        <v>0</v>
      </c>
      <c r="P63" s="21">
        <v>1</v>
      </c>
      <c r="Q63" s="1">
        <f t="shared" si="14"/>
        <v>1197.5854357298458</v>
      </c>
      <c r="R63" s="3">
        <f t="shared" si="15"/>
        <v>1197.5854357298458</v>
      </c>
      <c r="S63" s="2">
        <f t="shared" si="5"/>
        <v>44</v>
      </c>
      <c r="T63" s="29">
        <f t="shared" si="16"/>
        <v>1197.5854357298458</v>
      </c>
      <c r="U63" s="26">
        <f t="shared" si="6"/>
        <v>52693.759172113219</v>
      </c>
      <c r="W63" s="15">
        <v>40802.625694444447</v>
      </c>
      <c r="X63" s="21"/>
      <c r="Y63" s="22"/>
      <c r="Z63" s="3">
        <f t="shared" si="2"/>
        <v>0</v>
      </c>
      <c r="AA63" s="21"/>
      <c r="AB63" s="1">
        <f t="shared" si="17"/>
        <v>0</v>
      </c>
      <c r="AC63" s="3">
        <f t="shared" si="18"/>
        <v>0</v>
      </c>
      <c r="AD63" s="2">
        <f t="shared" si="7"/>
        <v>107</v>
      </c>
      <c r="AE63" s="29">
        <f t="shared" si="19"/>
        <v>1165.9790593165228</v>
      </c>
      <c r="AF63" s="26">
        <f t="shared" si="8"/>
        <v>124759.75934686794</v>
      </c>
    </row>
    <row r="64" spans="1:32" x14ac:dyDescent="0.25">
      <c r="A64" s="15">
        <v>40802.625694444447</v>
      </c>
      <c r="B64" s="21">
        <v>1</v>
      </c>
      <c r="C64" s="22">
        <v>1096.25</v>
      </c>
      <c r="D64" s="3">
        <f t="shared" si="0"/>
        <v>1096.25</v>
      </c>
      <c r="E64" s="21">
        <v>0</v>
      </c>
      <c r="F64" s="1">
        <f t="shared" si="9"/>
        <v>0</v>
      </c>
      <c r="G64" s="3">
        <f t="shared" si="10"/>
        <v>0</v>
      </c>
      <c r="H64" s="2">
        <f t="shared" si="11"/>
        <v>93</v>
      </c>
      <c r="I64" s="29">
        <f t="shared" si="12"/>
        <v>1169.8437834714973</v>
      </c>
      <c r="J64" s="26">
        <f t="shared" si="13"/>
        <v>108795.47186284926</v>
      </c>
      <c r="L64" s="15">
        <v>40802.625694444447</v>
      </c>
      <c r="M64" s="21">
        <v>0</v>
      </c>
      <c r="N64" s="22">
        <v>0</v>
      </c>
      <c r="O64" s="3">
        <f t="shared" si="1"/>
        <v>0</v>
      </c>
      <c r="P64" s="21">
        <v>1</v>
      </c>
      <c r="Q64" s="1">
        <f t="shared" si="14"/>
        <v>1197.5854357298458</v>
      </c>
      <c r="R64" s="3">
        <f t="shared" si="15"/>
        <v>1197.5854357298458</v>
      </c>
      <c r="S64" s="2">
        <f t="shared" si="5"/>
        <v>43</v>
      </c>
      <c r="T64" s="29">
        <f t="shared" si="16"/>
        <v>1197.5854357298458</v>
      </c>
      <c r="U64" s="26">
        <f t="shared" si="6"/>
        <v>51496.173736383367</v>
      </c>
      <c r="W64" s="15">
        <v>40802.625694444447</v>
      </c>
      <c r="X64" s="21"/>
      <c r="Y64" s="22"/>
      <c r="Z64" s="3">
        <f t="shared" si="2"/>
        <v>0</v>
      </c>
      <c r="AA64" s="21"/>
      <c r="AB64" s="1">
        <f t="shared" si="17"/>
        <v>0</v>
      </c>
      <c r="AC64" s="3">
        <f t="shared" si="18"/>
        <v>0</v>
      </c>
      <c r="AD64" s="2">
        <f t="shared" si="7"/>
        <v>107</v>
      </c>
      <c r="AE64" s="29">
        <f t="shared" si="19"/>
        <v>1165.9790593165228</v>
      </c>
      <c r="AF64" s="26">
        <f t="shared" si="8"/>
        <v>124759.75934686794</v>
      </c>
    </row>
    <row r="65" spans="1:32" x14ac:dyDescent="0.25">
      <c r="A65" s="15">
        <v>40802.625694444447</v>
      </c>
      <c r="B65" s="21">
        <v>1</v>
      </c>
      <c r="C65" s="22">
        <v>1096.25</v>
      </c>
      <c r="D65" s="3">
        <f t="shared" si="0"/>
        <v>1096.25</v>
      </c>
      <c r="E65" s="21">
        <v>0</v>
      </c>
      <c r="F65" s="1">
        <f t="shared" si="9"/>
        <v>0</v>
      </c>
      <c r="G65" s="3">
        <f t="shared" si="10"/>
        <v>0</v>
      </c>
      <c r="H65" s="2">
        <f t="shared" si="11"/>
        <v>94</v>
      </c>
      <c r="I65" s="29">
        <f t="shared" si="12"/>
        <v>1169.060870881375</v>
      </c>
      <c r="J65" s="26">
        <f t="shared" si="13"/>
        <v>109891.72186284924</v>
      </c>
      <c r="L65" s="15">
        <v>40802.625694444447</v>
      </c>
      <c r="M65" s="21">
        <v>0</v>
      </c>
      <c r="N65" s="22">
        <v>0</v>
      </c>
      <c r="O65" s="3">
        <f t="shared" si="1"/>
        <v>0</v>
      </c>
      <c r="P65" s="21">
        <v>1</v>
      </c>
      <c r="Q65" s="1">
        <f t="shared" si="14"/>
        <v>1197.5854357298458</v>
      </c>
      <c r="R65" s="3">
        <f t="shared" si="15"/>
        <v>1197.5854357298458</v>
      </c>
      <c r="S65" s="2">
        <f t="shared" si="5"/>
        <v>42</v>
      </c>
      <c r="T65" s="29">
        <f t="shared" si="16"/>
        <v>1197.5854357298458</v>
      </c>
      <c r="U65" s="26">
        <f t="shared" si="6"/>
        <v>50298.588300653522</v>
      </c>
      <c r="W65" s="15">
        <v>40802.625694444447</v>
      </c>
      <c r="X65" s="21"/>
      <c r="Y65" s="22"/>
      <c r="Z65" s="3">
        <f t="shared" si="2"/>
        <v>0</v>
      </c>
      <c r="AA65" s="21"/>
      <c r="AB65" s="1">
        <f t="shared" si="17"/>
        <v>0</v>
      </c>
      <c r="AC65" s="3">
        <f t="shared" si="18"/>
        <v>0</v>
      </c>
      <c r="AD65" s="2">
        <f t="shared" si="7"/>
        <v>107</v>
      </c>
      <c r="AE65" s="29">
        <f t="shared" si="19"/>
        <v>1165.9790593165228</v>
      </c>
      <c r="AF65" s="26">
        <f t="shared" si="8"/>
        <v>124759.75934686794</v>
      </c>
    </row>
    <row r="66" spans="1:32" x14ac:dyDescent="0.25">
      <c r="A66" s="15">
        <v>40802.625694444447</v>
      </c>
      <c r="B66" s="21">
        <v>1</v>
      </c>
      <c r="C66" s="22">
        <v>1096.25</v>
      </c>
      <c r="D66" s="3">
        <f t="shared" si="0"/>
        <v>1096.25</v>
      </c>
      <c r="E66" s="21">
        <v>0</v>
      </c>
      <c r="F66" s="1">
        <f t="shared" si="9"/>
        <v>0</v>
      </c>
      <c r="G66" s="3">
        <f t="shared" si="10"/>
        <v>0</v>
      </c>
      <c r="H66" s="2">
        <f t="shared" si="11"/>
        <v>95</v>
      </c>
      <c r="I66" s="29">
        <f t="shared" si="12"/>
        <v>1168.2944406615709</v>
      </c>
      <c r="J66" s="26">
        <f t="shared" si="13"/>
        <v>110987.97186284924</v>
      </c>
      <c r="L66" s="15">
        <v>40802.625694444447</v>
      </c>
      <c r="M66" s="21">
        <v>0</v>
      </c>
      <c r="N66" s="22">
        <v>0</v>
      </c>
      <c r="O66" s="3">
        <f t="shared" si="1"/>
        <v>0</v>
      </c>
      <c r="P66" s="21">
        <v>1</v>
      </c>
      <c r="Q66" s="1">
        <f t="shared" si="14"/>
        <v>1197.5854357298458</v>
      </c>
      <c r="R66" s="3">
        <f t="shared" si="15"/>
        <v>1197.5854357298458</v>
      </c>
      <c r="S66" s="2">
        <f t="shared" si="5"/>
        <v>41</v>
      </c>
      <c r="T66" s="29">
        <f t="shared" si="16"/>
        <v>1197.5854357298458</v>
      </c>
      <c r="U66" s="26">
        <f t="shared" si="6"/>
        <v>49101.002864923677</v>
      </c>
      <c r="W66" s="15">
        <v>40802.625694444447</v>
      </c>
      <c r="X66" s="21"/>
      <c r="Y66" s="22"/>
      <c r="Z66" s="3">
        <f t="shared" si="2"/>
        <v>0</v>
      </c>
      <c r="AA66" s="21"/>
      <c r="AB66" s="1">
        <f t="shared" si="17"/>
        <v>0</v>
      </c>
      <c r="AC66" s="3">
        <f t="shared" si="18"/>
        <v>0</v>
      </c>
      <c r="AD66" s="2">
        <f t="shared" si="7"/>
        <v>107</v>
      </c>
      <c r="AE66" s="29">
        <f t="shared" si="19"/>
        <v>1165.9790593165228</v>
      </c>
      <c r="AF66" s="26">
        <f t="shared" si="8"/>
        <v>124759.75934686794</v>
      </c>
    </row>
    <row r="67" spans="1:32" x14ac:dyDescent="0.25">
      <c r="A67" s="15">
        <v>40802.625694444447</v>
      </c>
      <c r="B67" s="21">
        <v>1</v>
      </c>
      <c r="C67" s="22">
        <v>1096.25</v>
      </c>
      <c r="D67" s="3">
        <f t="shared" si="0"/>
        <v>1096.25</v>
      </c>
      <c r="E67" s="21">
        <v>0</v>
      </c>
      <c r="F67" s="1">
        <f t="shared" si="9"/>
        <v>0</v>
      </c>
      <c r="G67" s="3">
        <f t="shared" si="10"/>
        <v>0</v>
      </c>
      <c r="H67" s="2">
        <f t="shared" si="11"/>
        <v>96</v>
      </c>
      <c r="I67" s="29">
        <f t="shared" si="12"/>
        <v>1167.5439777380129</v>
      </c>
      <c r="J67" s="26">
        <f t="shared" si="13"/>
        <v>112084.22186284924</v>
      </c>
      <c r="L67" s="15">
        <v>40802.625694444447</v>
      </c>
      <c r="M67" s="21">
        <v>1</v>
      </c>
      <c r="N67" s="22">
        <v>1434.09</v>
      </c>
      <c r="O67" s="3">
        <f t="shared" si="1"/>
        <v>1434.09</v>
      </c>
      <c r="P67" s="21">
        <v>0</v>
      </c>
      <c r="Q67" s="1">
        <f t="shared" si="14"/>
        <v>0</v>
      </c>
      <c r="R67" s="3">
        <f t="shared" si="15"/>
        <v>0</v>
      </c>
      <c r="S67" s="2">
        <f t="shared" si="5"/>
        <v>42</v>
      </c>
      <c r="T67" s="29">
        <f t="shared" si="16"/>
        <v>1203.2164967838969</v>
      </c>
      <c r="U67" s="26">
        <f t="shared" si="6"/>
        <v>50535.092864923667</v>
      </c>
      <c r="W67" s="15">
        <v>40802.625694444447</v>
      </c>
      <c r="X67" s="21"/>
      <c r="Y67" s="22"/>
      <c r="Z67" s="3">
        <f t="shared" si="2"/>
        <v>0</v>
      </c>
      <c r="AA67" s="21"/>
      <c r="AB67" s="1">
        <f t="shared" si="17"/>
        <v>0</v>
      </c>
      <c r="AC67" s="3">
        <f t="shared" si="18"/>
        <v>0</v>
      </c>
      <c r="AD67" s="2">
        <f t="shared" si="7"/>
        <v>107</v>
      </c>
      <c r="AE67" s="29">
        <f t="shared" si="19"/>
        <v>1165.9790593165228</v>
      </c>
      <c r="AF67" s="26">
        <f t="shared" si="8"/>
        <v>124759.75934686794</v>
      </c>
    </row>
    <row r="68" spans="1:32" x14ac:dyDescent="0.25">
      <c r="A68" s="15">
        <v>40802.625694444447</v>
      </c>
      <c r="B68" s="21">
        <v>1</v>
      </c>
      <c r="C68" s="22">
        <v>1096.25</v>
      </c>
      <c r="D68" s="3">
        <f t="shared" si="0"/>
        <v>1096.25</v>
      </c>
      <c r="E68" s="21">
        <v>0</v>
      </c>
      <c r="F68" s="1">
        <f t="shared" si="9"/>
        <v>0</v>
      </c>
      <c r="G68" s="3">
        <f t="shared" si="10"/>
        <v>0</v>
      </c>
      <c r="H68" s="2">
        <f t="shared" si="11"/>
        <v>97</v>
      </c>
      <c r="I68" s="29">
        <f t="shared" si="12"/>
        <v>1166.8089882767963</v>
      </c>
      <c r="J68" s="26">
        <f t="shared" si="13"/>
        <v>113180.47186284924</v>
      </c>
      <c r="L68" s="15">
        <v>40802.625694444447</v>
      </c>
      <c r="M68" s="21">
        <v>1</v>
      </c>
      <c r="N68" s="22">
        <v>1434.09</v>
      </c>
      <c r="O68" s="3">
        <f t="shared" si="1"/>
        <v>1434.09</v>
      </c>
      <c r="P68" s="21">
        <v>0</v>
      </c>
      <c r="Q68" s="1">
        <f t="shared" si="14"/>
        <v>0</v>
      </c>
      <c r="R68" s="3">
        <f t="shared" si="15"/>
        <v>0</v>
      </c>
      <c r="S68" s="2">
        <f t="shared" si="5"/>
        <v>43</v>
      </c>
      <c r="T68" s="29">
        <f t="shared" si="16"/>
        <v>1208.5856480214804</v>
      </c>
      <c r="U68" s="26">
        <f t="shared" si="6"/>
        <v>51969.182864923656</v>
      </c>
      <c r="W68" s="15">
        <v>40802.625694444447</v>
      </c>
      <c r="X68" s="21"/>
      <c r="Y68" s="22"/>
      <c r="Z68" s="3">
        <f t="shared" si="2"/>
        <v>0</v>
      </c>
      <c r="AA68" s="21"/>
      <c r="AB68" s="1">
        <f t="shared" si="17"/>
        <v>0</v>
      </c>
      <c r="AC68" s="3">
        <f t="shared" si="18"/>
        <v>0</v>
      </c>
      <c r="AD68" s="2">
        <f t="shared" si="7"/>
        <v>107</v>
      </c>
      <c r="AE68" s="29">
        <f t="shared" si="19"/>
        <v>1165.9790593165228</v>
      </c>
      <c r="AF68" s="26">
        <f t="shared" si="8"/>
        <v>124759.75934686794</v>
      </c>
    </row>
    <row r="69" spans="1:32" x14ac:dyDescent="0.25">
      <c r="A69" s="15">
        <v>40802.625694444447</v>
      </c>
      <c r="B69" s="21">
        <v>1</v>
      </c>
      <c r="C69" s="22">
        <v>1096.25</v>
      </c>
      <c r="D69" s="3">
        <f t="shared" si="0"/>
        <v>1096.25</v>
      </c>
      <c r="E69" s="21">
        <v>0</v>
      </c>
      <c r="F69" s="1">
        <f t="shared" si="9"/>
        <v>0</v>
      </c>
      <c r="G69" s="3">
        <f t="shared" si="10"/>
        <v>0</v>
      </c>
      <c r="H69" s="2">
        <f t="shared" si="11"/>
        <v>98</v>
      </c>
      <c r="I69" s="29">
        <f t="shared" si="12"/>
        <v>1166.0889986005025</v>
      </c>
      <c r="J69" s="26">
        <f t="shared" si="13"/>
        <v>114276.72186284924</v>
      </c>
      <c r="L69" s="15">
        <v>40802.625694444447</v>
      </c>
      <c r="M69" s="21">
        <v>14</v>
      </c>
      <c r="N69" s="22">
        <v>1434.09</v>
      </c>
      <c r="O69" s="3">
        <f t="shared" si="1"/>
        <v>20077.259999999998</v>
      </c>
      <c r="P69" s="21">
        <v>0</v>
      </c>
      <c r="Q69" s="1">
        <f t="shared" si="14"/>
        <v>0</v>
      </c>
      <c r="R69" s="3">
        <f t="shared" si="15"/>
        <v>0</v>
      </c>
      <c r="S69" s="2">
        <f t="shared" si="5"/>
        <v>57</v>
      </c>
      <c r="T69" s="29">
        <f t="shared" si="16"/>
        <v>1263.9726818407657</v>
      </c>
      <c r="U69" s="26">
        <f t="shared" si="6"/>
        <v>72046.442864923651</v>
      </c>
      <c r="W69" s="15">
        <v>40802.625694444447</v>
      </c>
      <c r="X69" s="21"/>
      <c r="Y69" s="22"/>
      <c r="Z69" s="3">
        <f t="shared" si="2"/>
        <v>0</v>
      </c>
      <c r="AA69" s="21"/>
      <c r="AB69" s="1">
        <f t="shared" si="17"/>
        <v>0</v>
      </c>
      <c r="AC69" s="3">
        <f t="shared" si="18"/>
        <v>0</v>
      </c>
      <c r="AD69" s="2">
        <f t="shared" si="7"/>
        <v>107</v>
      </c>
      <c r="AE69" s="29">
        <f t="shared" si="19"/>
        <v>1165.9790593165228</v>
      </c>
      <c r="AF69" s="26">
        <f t="shared" si="8"/>
        <v>124759.75934686794</v>
      </c>
    </row>
    <row r="70" spans="1:32" x14ac:dyDescent="0.25">
      <c r="A70" s="15">
        <v>40802.625694444447</v>
      </c>
      <c r="B70" s="21">
        <v>1</v>
      </c>
      <c r="C70" s="22">
        <v>1096.25</v>
      </c>
      <c r="D70" s="3">
        <f t="shared" si="0"/>
        <v>1096.25</v>
      </c>
      <c r="E70" s="21">
        <v>0</v>
      </c>
      <c r="F70" s="1">
        <f t="shared" si="9"/>
        <v>0</v>
      </c>
      <c r="G70" s="3">
        <f t="shared" si="10"/>
        <v>0</v>
      </c>
      <c r="H70" s="2">
        <f t="shared" si="11"/>
        <v>99</v>
      </c>
      <c r="I70" s="29">
        <f t="shared" si="12"/>
        <v>1165.3835541701944</v>
      </c>
      <c r="J70" s="26">
        <f t="shared" si="13"/>
        <v>115372.97186284926</v>
      </c>
      <c r="L70" s="15">
        <v>40802.625694444447</v>
      </c>
      <c r="M70" s="21">
        <v>0</v>
      </c>
      <c r="N70" s="22">
        <v>0</v>
      </c>
      <c r="O70" s="3">
        <f t="shared" si="1"/>
        <v>0</v>
      </c>
      <c r="P70" s="21">
        <v>2</v>
      </c>
      <c r="Q70" s="1">
        <f t="shared" si="14"/>
        <v>1263.9726818407657</v>
      </c>
      <c r="R70" s="3">
        <f t="shared" si="15"/>
        <v>2527.9453636815315</v>
      </c>
      <c r="S70" s="2">
        <f t="shared" si="5"/>
        <v>55</v>
      </c>
      <c r="T70" s="29">
        <f t="shared" si="16"/>
        <v>1263.9726818407657</v>
      </c>
      <c r="U70" s="26">
        <f t="shared" si="6"/>
        <v>69518.49750124212</v>
      </c>
      <c r="W70" s="15">
        <v>40802.625694444447</v>
      </c>
      <c r="X70" s="21"/>
      <c r="Y70" s="22"/>
      <c r="Z70" s="3">
        <f t="shared" si="2"/>
        <v>0</v>
      </c>
      <c r="AA70" s="21"/>
      <c r="AB70" s="1">
        <f t="shared" si="17"/>
        <v>0</v>
      </c>
      <c r="AC70" s="3">
        <f t="shared" si="18"/>
        <v>0</v>
      </c>
      <c r="AD70" s="2">
        <f t="shared" si="7"/>
        <v>107</v>
      </c>
      <c r="AE70" s="29">
        <f t="shared" si="19"/>
        <v>1165.9790593165228</v>
      </c>
      <c r="AF70" s="26">
        <f t="shared" si="8"/>
        <v>124759.75934686794</v>
      </c>
    </row>
    <row r="71" spans="1:32" x14ac:dyDescent="0.25">
      <c r="A71" s="15">
        <v>40802.625694444447</v>
      </c>
      <c r="B71" s="21">
        <v>1</v>
      </c>
      <c r="C71" s="22">
        <v>1096.25</v>
      </c>
      <c r="D71" s="3">
        <f t="shared" ref="D71:D124" si="20">B71*C71</f>
        <v>1096.25</v>
      </c>
      <c r="E71" s="21">
        <v>0</v>
      </c>
      <c r="F71" s="1">
        <f t="shared" si="9"/>
        <v>0</v>
      </c>
      <c r="G71" s="3">
        <f t="shared" si="10"/>
        <v>0</v>
      </c>
      <c r="H71" s="2">
        <f t="shared" si="11"/>
        <v>100</v>
      </c>
      <c r="I71" s="29">
        <f t="shared" si="12"/>
        <v>1164.6922186284926</v>
      </c>
      <c r="J71" s="26">
        <f t="shared" si="13"/>
        <v>116469.22186284926</v>
      </c>
      <c r="L71" s="15">
        <v>40802.625694444447</v>
      </c>
      <c r="M71" s="21">
        <v>0</v>
      </c>
      <c r="N71" s="22">
        <v>0</v>
      </c>
      <c r="O71" s="3">
        <f t="shared" ref="O71:O94" si="21">M71*N71</f>
        <v>0</v>
      </c>
      <c r="P71" s="21">
        <v>1</v>
      </c>
      <c r="Q71" s="1">
        <f t="shared" si="14"/>
        <v>1263.9726818407657</v>
      </c>
      <c r="R71" s="3">
        <f t="shared" si="15"/>
        <v>1263.9726818407657</v>
      </c>
      <c r="S71" s="2">
        <f t="shared" si="5"/>
        <v>54</v>
      </c>
      <c r="T71" s="29">
        <f t="shared" si="16"/>
        <v>1263.9726818407657</v>
      </c>
      <c r="U71" s="26">
        <f t="shared" si="6"/>
        <v>68254.524819401355</v>
      </c>
      <c r="W71" s="15">
        <v>40802.625694444447</v>
      </c>
      <c r="X71" s="21"/>
      <c r="Y71" s="22"/>
      <c r="Z71" s="3">
        <f t="shared" ref="Z71:Z94" si="22">X71*Y71</f>
        <v>0</v>
      </c>
      <c r="AA71" s="21"/>
      <c r="AB71" s="1">
        <f t="shared" si="17"/>
        <v>0</v>
      </c>
      <c r="AC71" s="3">
        <f t="shared" si="18"/>
        <v>0</v>
      </c>
      <c r="AD71" s="2">
        <f t="shared" si="7"/>
        <v>107</v>
      </c>
      <c r="AE71" s="29">
        <f t="shared" si="19"/>
        <v>1165.9790593165228</v>
      </c>
      <c r="AF71" s="26">
        <f t="shared" si="8"/>
        <v>124759.75934686794</v>
      </c>
    </row>
    <row r="72" spans="1:32" x14ac:dyDescent="0.25">
      <c r="A72" s="15">
        <v>40802.625694444447</v>
      </c>
      <c r="B72" s="21">
        <v>1</v>
      </c>
      <c r="C72" s="22">
        <v>1096.25</v>
      </c>
      <c r="D72" s="3">
        <f t="shared" si="20"/>
        <v>1096.25</v>
      </c>
      <c r="E72" s="21">
        <v>0</v>
      </c>
      <c r="F72" s="1">
        <f t="shared" si="9"/>
        <v>0</v>
      </c>
      <c r="G72" s="3">
        <f t="shared" si="10"/>
        <v>0</v>
      </c>
      <c r="H72" s="2">
        <f t="shared" si="11"/>
        <v>101</v>
      </c>
      <c r="I72" s="29">
        <f t="shared" si="12"/>
        <v>1164.0145728994976</v>
      </c>
      <c r="J72" s="26">
        <f t="shared" si="13"/>
        <v>117565.47186284926</v>
      </c>
      <c r="L72" s="15">
        <v>40802.625694444447</v>
      </c>
      <c r="M72" s="21">
        <v>1</v>
      </c>
      <c r="N72" s="22">
        <v>1434.09</v>
      </c>
      <c r="O72" s="3">
        <f t="shared" si="21"/>
        <v>1434.09</v>
      </c>
      <c r="P72" s="21">
        <v>0</v>
      </c>
      <c r="Q72" s="1">
        <f t="shared" si="14"/>
        <v>0</v>
      </c>
      <c r="R72" s="3">
        <f t="shared" si="15"/>
        <v>0</v>
      </c>
      <c r="S72" s="2">
        <f t="shared" ref="S72:S94" si="23">S71-P72+M72</f>
        <v>55</v>
      </c>
      <c r="T72" s="29">
        <f t="shared" si="16"/>
        <v>1267.0657239891154</v>
      </c>
      <c r="U72" s="26">
        <f t="shared" ref="U72:U94" si="24">S72*T72</f>
        <v>69688.614819401351</v>
      </c>
      <c r="W72" s="15">
        <v>40802.625694444447</v>
      </c>
      <c r="X72" s="21"/>
      <c r="Y72" s="22"/>
      <c r="Z72" s="3">
        <f t="shared" si="22"/>
        <v>0</v>
      </c>
      <c r="AA72" s="21"/>
      <c r="AB72" s="1">
        <f t="shared" si="17"/>
        <v>0</v>
      </c>
      <c r="AC72" s="3">
        <f t="shared" si="18"/>
        <v>0</v>
      </c>
      <c r="AD72" s="2">
        <f t="shared" ref="AD72:AD125" si="25">AD71-AA72+X72</f>
        <v>107</v>
      </c>
      <c r="AE72" s="29">
        <f t="shared" si="19"/>
        <v>1165.9790593165228</v>
      </c>
      <c r="AF72" s="26">
        <f t="shared" ref="AF72:AF94" si="26">AD72*AE72</f>
        <v>124759.75934686794</v>
      </c>
    </row>
    <row r="73" spans="1:32" x14ac:dyDescent="0.25">
      <c r="A73" s="15">
        <v>40802.625694444447</v>
      </c>
      <c r="B73" s="21">
        <v>1</v>
      </c>
      <c r="C73" s="22">
        <v>1096.25</v>
      </c>
      <c r="D73" s="3">
        <f t="shared" si="20"/>
        <v>1096.25</v>
      </c>
      <c r="E73" s="21">
        <v>0</v>
      </c>
      <c r="F73" s="1">
        <f t="shared" si="9"/>
        <v>0</v>
      </c>
      <c r="G73" s="3">
        <f t="shared" si="10"/>
        <v>0</v>
      </c>
      <c r="H73" s="2">
        <f t="shared" si="11"/>
        <v>102</v>
      </c>
      <c r="I73" s="29">
        <f t="shared" si="12"/>
        <v>1163.3502143416595</v>
      </c>
      <c r="J73" s="26">
        <f t="shared" si="13"/>
        <v>118661.72186284927</v>
      </c>
      <c r="L73" s="15">
        <v>40802.625694444447</v>
      </c>
      <c r="M73" s="21">
        <v>0</v>
      </c>
      <c r="N73" s="22">
        <v>0</v>
      </c>
      <c r="O73" s="3">
        <f t="shared" si="21"/>
        <v>0</v>
      </c>
      <c r="P73" s="21">
        <v>7</v>
      </c>
      <c r="Q73" s="1">
        <f t="shared" si="14"/>
        <v>1267.0657239891154</v>
      </c>
      <c r="R73" s="3">
        <f t="shared" si="15"/>
        <v>8869.4600679238083</v>
      </c>
      <c r="S73" s="2">
        <f t="shared" si="23"/>
        <v>48</v>
      </c>
      <c r="T73" s="29">
        <f t="shared" si="16"/>
        <v>1267.0657239891154</v>
      </c>
      <c r="U73" s="26">
        <f t="shared" si="24"/>
        <v>60819.154751477545</v>
      </c>
      <c r="W73" s="15">
        <v>40802.625694444447</v>
      </c>
      <c r="X73" s="21"/>
      <c r="Y73" s="22"/>
      <c r="Z73" s="3">
        <f t="shared" si="22"/>
        <v>0</v>
      </c>
      <c r="AA73" s="21"/>
      <c r="AB73" s="1">
        <f t="shared" si="17"/>
        <v>0</v>
      </c>
      <c r="AC73" s="3">
        <f t="shared" si="18"/>
        <v>0</v>
      </c>
      <c r="AD73" s="2">
        <f t="shared" si="25"/>
        <v>107</v>
      </c>
      <c r="AE73" s="29">
        <f t="shared" si="19"/>
        <v>1165.9790593165228</v>
      </c>
      <c r="AF73" s="26">
        <f t="shared" si="26"/>
        <v>124759.75934686794</v>
      </c>
    </row>
    <row r="74" spans="1:32" x14ac:dyDescent="0.25">
      <c r="A74" s="15">
        <v>40802.625694444447</v>
      </c>
      <c r="B74" s="21">
        <v>1</v>
      </c>
      <c r="C74" s="22">
        <v>1096.25</v>
      </c>
      <c r="D74" s="3">
        <f t="shared" si="20"/>
        <v>1096.25</v>
      </c>
      <c r="E74" s="21">
        <v>0</v>
      </c>
      <c r="F74" s="1">
        <f t="shared" si="9"/>
        <v>0</v>
      </c>
      <c r="G74" s="3">
        <f t="shared" si="10"/>
        <v>0</v>
      </c>
      <c r="H74" s="2">
        <f t="shared" si="11"/>
        <v>103</v>
      </c>
      <c r="I74" s="29">
        <f t="shared" si="12"/>
        <v>1162.6987559499928</v>
      </c>
      <c r="J74" s="26">
        <f t="shared" si="13"/>
        <v>119757.97186284926</v>
      </c>
      <c r="L74" s="15">
        <v>40802.625694444447</v>
      </c>
      <c r="M74" s="21">
        <v>1</v>
      </c>
      <c r="N74" s="22">
        <v>1115.8399999999999</v>
      </c>
      <c r="O74" s="3">
        <f t="shared" si="21"/>
        <v>1115.8399999999999</v>
      </c>
      <c r="P74" s="21">
        <v>0</v>
      </c>
      <c r="Q74" s="1">
        <f t="shared" si="14"/>
        <v>0</v>
      </c>
      <c r="R74" s="3">
        <f t="shared" si="15"/>
        <v>0</v>
      </c>
      <c r="S74" s="2">
        <f t="shared" si="23"/>
        <v>49</v>
      </c>
      <c r="T74" s="29">
        <f t="shared" si="16"/>
        <v>1263.9794847240314</v>
      </c>
      <c r="U74" s="26">
        <f t="shared" si="24"/>
        <v>61934.994751477541</v>
      </c>
      <c r="W74" s="15">
        <v>40802.625694444447</v>
      </c>
      <c r="X74" s="21"/>
      <c r="Y74" s="22"/>
      <c r="Z74" s="3">
        <f t="shared" si="22"/>
        <v>0</v>
      </c>
      <c r="AA74" s="21"/>
      <c r="AB74" s="1">
        <f t="shared" si="17"/>
        <v>0</v>
      </c>
      <c r="AC74" s="3">
        <f t="shared" si="18"/>
        <v>0</v>
      </c>
      <c r="AD74" s="2">
        <f t="shared" si="25"/>
        <v>107</v>
      </c>
      <c r="AE74" s="29">
        <f t="shared" si="19"/>
        <v>1165.9790593165228</v>
      </c>
      <c r="AF74" s="26">
        <f t="shared" si="26"/>
        <v>124759.75934686794</v>
      </c>
    </row>
    <row r="75" spans="1:32" x14ac:dyDescent="0.25">
      <c r="A75" s="15">
        <v>40802.625694444447</v>
      </c>
      <c r="B75" s="21">
        <v>1</v>
      </c>
      <c r="C75" s="22">
        <v>1096.25</v>
      </c>
      <c r="D75" s="3">
        <f t="shared" si="20"/>
        <v>1096.25</v>
      </c>
      <c r="E75" s="21">
        <v>0</v>
      </c>
      <c r="F75" s="1">
        <f t="shared" ref="F75:F124" si="27">IF(E75&gt;0,I74,0)</f>
        <v>0</v>
      </c>
      <c r="G75" s="3">
        <f t="shared" ref="G75:G124" si="28">I74*E75</f>
        <v>0</v>
      </c>
      <c r="H75" s="2">
        <f t="shared" ref="H75:H124" si="29">H74-E75+B75</f>
        <v>104</v>
      </c>
      <c r="I75" s="29">
        <f t="shared" ref="I75:I124" si="30">(J74-G75+D75)/H75</f>
        <v>1162.0598256043197</v>
      </c>
      <c r="J75" s="26">
        <f t="shared" ref="J75:J124" si="31">H75*I75</f>
        <v>120854.22186284926</v>
      </c>
      <c r="L75" s="15">
        <v>40802.625694444447</v>
      </c>
      <c r="M75" s="21">
        <v>4</v>
      </c>
      <c r="N75" s="22">
        <v>1115.8399999999999</v>
      </c>
      <c r="O75" s="3">
        <f t="shared" si="21"/>
        <v>4463.3599999999997</v>
      </c>
      <c r="P75" s="21">
        <v>0</v>
      </c>
      <c r="Q75" s="1">
        <f t="shared" ref="Q75:Q94" si="32">IF(P75&gt;0,T74,0)</f>
        <v>0</v>
      </c>
      <c r="R75" s="3">
        <f t="shared" ref="R75:R94" si="33">T74*P75</f>
        <v>0</v>
      </c>
      <c r="S75" s="2">
        <f t="shared" si="23"/>
        <v>53</v>
      </c>
      <c r="T75" s="29">
        <f t="shared" ref="T75:T94" si="34">(U74-R75+O75)/S75</f>
        <v>1252.7991462542932</v>
      </c>
      <c r="U75" s="26">
        <f t="shared" si="24"/>
        <v>66398.354751477542</v>
      </c>
      <c r="W75" s="15">
        <v>40802.625694444447</v>
      </c>
      <c r="X75" s="21"/>
      <c r="Y75" s="22"/>
      <c r="Z75" s="3">
        <f t="shared" si="22"/>
        <v>0</v>
      </c>
      <c r="AA75" s="21"/>
      <c r="AB75" s="1">
        <f t="shared" ref="AB75:AB94" si="35">IF(AA75&gt;0,AE74,0)</f>
        <v>0</v>
      </c>
      <c r="AC75" s="3">
        <f t="shared" ref="AC75:AC124" si="36">AE74*AA75</f>
        <v>0</v>
      </c>
      <c r="AD75" s="2">
        <f t="shared" si="25"/>
        <v>107</v>
      </c>
      <c r="AE75" s="29">
        <f t="shared" ref="AE75:AE94" si="37">(AF74-AC75+Z75)/AD75</f>
        <v>1165.9790593165228</v>
      </c>
      <c r="AF75" s="26">
        <f t="shared" si="26"/>
        <v>124759.75934686794</v>
      </c>
    </row>
    <row r="76" spans="1:32" x14ac:dyDescent="0.25">
      <c r="A76" s="15">
        <v>40802.625694444447</v>
      </c>
      <c r="B76" s="21">
        <v>1</v>
      </c>
      <c r="C76" s="22">
        <v>1096.25</v>
      </c>
      <c r="D76" s="3">
        <f t="shared" si="20"/>
        <v>1096.25</v>
      </c>
      <c r="E76" s="21">
        <v>0</v>
      </c>
      <c r="F76" s="1">
        <f t="shared" si="27"/>
        <v>0</v>
      </c>
      <c r="G76" s="3">
        <f t="shared" si="28"/>
        <v>0</v>
      </c>
      <c r="H76" s="2">
        <f t="shared" si="29"/>
        <v>105</v>
      </c>
      <c r="I76" s="29">
        <f t="shared" si="30"/>
        <v>1161.4330653604691</v>
      </c>
      <c r="J76" s="26">
        <f t="shared" si="31"/>
        <v>121950.47186284926</v>
      </c>
      <c r="L76" s="15">
        <v>40802.625694444447</v>
      </c>
      <c r="M76" s="21">
        <v>1</v>
      </c>
      <c r="N76" s="22">
        <v>1197.67</v>
      </c>
      <c r="O76" s="3">
        <f t="shared" si="21"/>
        <v>1197.67</v>
      </c>
      <c r="P76" s="21">
        <v>0</v>
      </c>
      <c r="Q76" s="1">
        <f t="shared" si="32"/>
        <v>0</v>
      </c>
      <c r="R76" s="3">
        <f t="shared" si="33"/>
        <v>0</v>
      </c>
      <c r="S76" s="2">
        <f t="shared" si="23"/>
        <v>54</v>
      </c>
      <c r="T76" s="29">
        <f t="shared" si="34"/>
        <v>1251.7782361384729</v>
      </c>
      <c r="U76" s="26">
        <f t="shared" si="24"/>
        <v>67596.02475147754</v>
      </c>
      <c r="W76" s="15">
        <v>40802.625694444447</v>
      </c>
      <c r="X76" s="21"/>
      <c r="Y76" s="22"/>
      <c r="Z76" s="3">
        <f t="shared" si="22"/>
        <v>0</v>
      </c>
      <c r="AA76" s="21"/>
      <c r="AB76" s="1">
        <f t="shared" si="35"/>
        <v>0</v>
      </c>
      <c r="AC76" s="3">
        <f t="shared" si="36"/>
        <v>0</v>
      </c>
      <c r="AD76" s="2">
        <f t="shared" si="25"/>
        <v>107</v>
      </c>
      <c r="AE76" s="29">
        <f t="shared" si="37"/>
        <v>1165.9790593165228</v>
      </c>
      <c r="AF76" s="26">
        <f t="shared" si="26"/>
        <v>124759.75934686794</v>
      </c>
    </row>
    <row r="77" spans="1:32" x14ac:dyDescent="0.25">
      <c r="A77" s="15">
        <v>40802.625694444447</v>
      </c>
      <c r="B77" s="21">
        <v>1</v>
      </c>
      <c r="C77" s="22">
        <v>1096.25</v>
      </c>
      <c r="D77" s="3">
        <f t="shared" si="20"/>
        <v>1096.25</v>
      </c>
      <c r="E77" s="21">
        <v>0</v>
      </c>
      <c r="F77" s="1">
        <f t="shared" si="27"/>
        <v>0</v>
      </c>
      <c r="G77" s="3">
        <f t="shared" si="28"/>
        <v>0</v>
      </c>
      <c r="H77" s="2">
        <f t="shared" si="29"/>
        <v>106</v>
      </c>
      <c r="I77" s="29">
        <f t="shared" si="30"/>
        <v>1160.8181307815967</v>
      </c>
      <c r="J77" s="26">
        <f t="shared" si="31"/>
        <v>123046.72186284924</v>
      </c>
      <c r="L77" s="15">
        <v>40802.625694444447</v>
      </c>
      <c r="M77" s="21">
        <v>0</v>
      </c>
      <c r="N77" s="22">
        <v>0</v>
      </c>
      <c r="O77" s="3">
        <f t="shared" si="21"/>
        <v>0</v>
      </c>
      <c r="P77" s="21">
        <v>1</v>
      </c>
      <c r="Q77" s="1">
        <f t="shared" si="32"/>
        <v>1251.7782361384729</v>
      </c>
      <c r="R77" s="3">
        <f t="shared" si="33"/>
        <v>1251.7782361384729</v>
      </c>
      <c r="S77" s="2">
        <f t="shared" si="23"/>
        <v>53</v>
      </c>
      <c r="T77" s="29">
        <f t="shared" si="34"/>
        <v>1251.7782361384729</v>
      </c>
      <c r="U77" s="26">
        <f t="shared" si="24"/>
        <v>66344.246515339066</v>
      </c>
      <c r="W77" s="15">
        <v>40802.625694444447</v>
      </c>
      <c r="X77" s="21"/>
      <c r="Y77" s="22"/>
      <c r="Z77" s="3">
        <f t="shared" si="22"/>
        <v>0</v>
      </c>
      <c r="AA77" s="21"/>
      <c r="AB77" s="1">
        <f t="shared" si="35"/>
        <v>0</v>
      </c>
      <c r="AC77" s="3">
        <f t="shared" si="36"/>
        <v>0</v>
      </c>
      <c r="AD77" s="2">
        <f t="shared" si="25"/>
        <v>107</v>
      </c>
      <c r="AE77" s="29">
        <f t="shared" si="37"/>
        <v>1165.9790593165228</v>
      </c>
      <c r="AF77" s="26">
        <f t="shared" si="26"/>
        <v>124759.75934686794</v>
      </c>
    </row>
    <row r="78" spans="1:32" x14ac:dyDescent="0.25">
      <c r="A78" s="15">
        <v>40802.625694444447</v>
      </c>
      <c r="B78" s="21">
        <v>1</v>
      </c>
      <c r="C78" s="22">
        <v>1096.25</v>
      </c>
      <c r="D78" s="3">
        <f t="shared" si="20"/>
        <v>1096.25</v>
      </c>
      <c r="E78" s="21">
        <v>0</v>
      </c>
      <c r="F78" s="1">
        <f t="shared" si="27"/>
        <v>0</v>
      </c>
      <c r="G78" s="3">
        <f t="shared" si="28"/>
        <v>0</v>
      </c>
      <c r="H78" s="2">
        <f t="shared" si="29"/>
        <v>107</v>
      </c>
      <c r="I78" s="29">
        <f t="shared" si="30"/>
        <v>1160.2146903070022</v>
      </c>
      <c r="J78" s="26">
        <f t="shared" si="31"/>
        <v>124142.97186284924</v>
      </c>
      <c r="L78" s="15">
        <v>40802.625694444447</v>
      </c>
      <c r="M78" s="21">
        <v>12</v>
      </c>
      <c r="N78" s="22">
        <v>1197.67</v>
      </c>
      <c r="O78" s="3">
        <f t="shared" si="21"/>
        <v>14372.04</v>
      </c>
      <c r="P78" s="21">
        <v>0</v>
      </c>
      <c r="Q78" s="1">
        <f t="shared" si="32"/>
        <v>0</v>
      </c>
      <c r="R78" s="3">
        <f t="shared" si="33"/>
        <v>0</v>
      </c>
      <c r="S78" s="2">
        <f t="shared" si="23"/>
        <v>65</v>
      </c>
      <c r="T78" s="29">
        <f t="shared" si="34"/>
        <v>1241.7890233129087</v>
      </c>
      <c r="U78" s="26">
        <f t="shared" si="24"/>
        <v>80716.286515339074</v>
      </c>
      <c r="W78" s="15">
        <v>40802.625694444447</v>
      </c>
      <c r="X78" s="21"/>
      <c r="Y78" s="22"/>
      <c r="Z78" s="3">
        <f t="shared" si="22"/>
        <v>0</v>
      </c>
      <c r="AA78" s="21"/>
      <c r="AB78" s="1">
        <f t="shared" si="35"/>
        <v>0</v>
      </c>
      <c r="AC78" s="3">
        <f t="shared" si="36"/>
        <v>0</v>
      </c>
      <c r="AD78" s="2">
        <f t="shared" si="25"/>
        <v>107</v>
      </c>
      <c r="AE78" s="29">
        <f t="shared" si="37"/>
        <v>1165.9790593165228</v>
      </c>
      <c r="AF78" s="26">
        <f t="shared" si="26"/>
        <v>124759.75934686794</v>
      </c>
    </row>
    <row r="79" spans="1:32" x14ac:dyDescent="0.25">
      <c r="A79" s="15">
        <v>40802.625694444447</v>
      </c>
      <c r="B79" s="21">
        <v>1</v>
      </c>
      <c r="C79" s="22">
        <v>1096.25</v>
      </c>
      <c r="D79" s="3">
        <f t="shared" si="20"/>
        <v>1096.25</v>
      </c>
      <c r="E79" s="21">
        <v>0</v>
      </c>
      <c r="F79" s="1">
        <f t="shared" si="27"/>
        <v>0</v>
      </c>
      <c r="G79" s="3">
        <f t="shared" si="28"/>
        <v>0</v>
      </c>
      <c r="H79" s="2">
        <f t="shared" si="29"/>
        <v>108</v>
      </c>
      <c r="I79" s="29">
        <f t="shared" si="30"/>
        <v>1159.6224246560114</v>
      </c>
      <c r="J79" s="26">
        <f t="shared" si="31"/>
        <v>125239.22186284923</v>
      </c>
      <c r="L79" s="15">
        <v>40802.625694444447</v>
      </c>
      <c r="M79" s="21">
        <v>0</v>
      </c>
      <c r="N79" s="22">
        <v>0</v>
      </c>
      <c r="O79" s="3">
        <f t="shared" si="21"/>
        <v>0</v>
      </c>
      <c r="P79" s="21">
        <v>7</v>
      </c>
      <c r="Q79" s="1">
        <f t="shared" si="32"/>
        <v>1241.7890233129087</v>
      </c>
      <c r="R79" s="3">
        <f t="shared" si="33"/>
        <v>8692.5231631903607</v>
      </c>
      <c r="S79" s="2">
        <f t="shared" si="23"/>
        <v>58</v>
      </c>
      <c r="T79" s="29">
        <f t="shared" si="34"/>
        <v>1241.789023312909</v>
      </c>
      <c r="U79" s="26">
        <f t="shared" si="24"/>
        <v>72023.763352148715</v>
      </c>
      <c r="W79" s="15">
        <v>40802.625694444447</v>
      </c>
      <c r="X79" s="21"/>
      <c r="Y79" s="22"/>
      <c r="Z79" s="3">
        <f t="shared" si="22"/>
        <v>0</v>
      </c>
      <c r="AA79" s="21"/>
      <c r="AB79" s="1">
        <f t="shared" si="35"/>
        <v>0</v>
      </c>
      <c r="AC79" s="3">
        <f t="shared" si="36"/>
        <v>0</v>
      </c>
      <c r="AD79" s="2">
        <f t="shared" si="25"/>
        <v>107</v>
      </c>
      <c r="AE79" s="29">
        <f t="shared" si="37"/>
        <v>1165.9790593165228</v>
      </c>
      <c r="AF79" s="26">
        <f t="shared" si="26"/>
        <v>124759.75934686794</v>
      </c>
    </row>
    <row r="80" spans="1:32" x14ac:dyDescent="0.25">
      <c r="A80" s="15">
        <v>40802.626388888886</v>
      </c>
      <c r="B80" s="21">
        <v>0</v>
      </c>
      <c r="C80" s="22">
        <v>0</v>
      </c>
      <c r="D80" s="3">
        <f t="shared" si="20"/>
        <v>0</v>
      </c>
      <c r="E80" s="21">
        <v>27</v>
      </c>
      <c r="F80" s="1">
        <f t="shared" si="27"/>
        <v>1159.6224246560114</v>
      </c>
      <c r="G80" s="3">
        <f t="shared" si="28"/>
        <v>31309.805465712307</v>
      </c>
      <c r="H80" s="2">
        <f t="shared" si="29"/>
        <v>81</v>
      </c>
      <c r="I80" s="29">
        <f t="shared" si="30"/>
        <v>1159.6224246560114</v>
      </c>
      <c r="J80" s="26">
        <f t="shared" si="31"/>
        <v>93929.416397136927</v>
      </c>
      <c r="L80" s="15">
        <v>40802.626388888886</v>
      </c>
      <c r="M80" s="21">
        <v>1</v>
      </c>
      <c r="N80" s="22">
        <v>1197.67</v>
      </c>
      <c r="O80" s="3">
        <f t="shared" si="21"/>
        <v>1197.67</v>
      </c>
      <c r="P80" s="21">
        <v>0</v>
      </c>
      <c r="Q80" s="1">
        <f t="shared" si="32"/>
        <v>0</v>
      </c>
      <c r="R80" s="3">
        <f t="shared" si="33"/>
        <v>0</v>
      </c>
      <c r="S80" s="2">
        <f t="shared" si="23"/>
        <v>59</v>
      </c>
      <c r="T80" s="29">
        <f t="shared" si="34"/>
        <v>1241.0412432567578</v>
      </c>
      <c r="U80" s="26">
        <f t="shared" si="24"/>
        <v>73221.433352148713</v>
      </c>
      <c r="W80" s="15">
        <v>40802.626388888886</v>
      </c>
      <c r="X80" s="21"/>
      <c r="Y80" s="22"/>
      <c r="Z80" s="3">
        <f t="shared" si="22"/>
        <v>0</v>
      </c>
      <c r="AA80" s="21"/>
      <c r="AB80" s="1">
        <f t="shared" si="35"/>
        <v>0</v>
      </c>
      <c r="AC80" s="3">
        <f t="shared" si="36"/>
        <v>0</v>
      </c>
      <c r="AD80" s="2">
        <f t="shared" si="25"/>
        <v>107</v>
      </c>
      <c r="AE80" s="29">
        <f t="shared" si="37"/>
        <v>1165.9790593165228</v>
      </c>
      <c r="AF80" s="26">
        <f t="shared" si="26"/>
        <v>124759.75934686794</v>
      </c>
    </row>
    <row r="81" spans="1:32" x14ac:dyDescent="0.25">
      <c r="A81" s="15">
        <v>40805.643750000003</v>
      </c>
      <c r="B81" s="21">
        <v>1</v>
      </c>
      <c r="C81" s="22">
        <v>1434.09</v>
      </c>
      <c r="D81" s="3">
        <f t="shared" si="20"/>
        <v>1434.09</v>
      </c>
      <c r="E81" s="21">
        <v>0</v>
      </c>
      <c r="F81" s="1">
        <f t="shared" si="27"/>
        <v>0</v>
      </c>
      <c r="G81" s="3">
        <f t="shared" si="28"/>
        <v>0</v>
      </c>
      <c r="H81" s="2">
        <f t="shared" si="29"/>
        <v>82</v>
      </c>
      <c r="I81" s="29">
        <f t="shared" si="30"/>
        <v>1162.9695902089868</v>
      </c>
      <c r="J81" s="26">
        <f t="shared" si="31"/>
        <v>95363.506397136924</v>
      </c>
      <c r="L81" s="15">
        <v>40805.643750000003</v>
      </c>
      <c r="M81" s="21">
        <v>1</v>
      </c>
      <c r="N81" s="22">
        <v>1126.21</v>
      </c>
      <c r="O81" s="3">
        <f t="shared" si="21"/>
        <v>1126.21</v>
      </c>
      <c r="P81" s="21">
        <v>0</v>
      </c>
      <c r="Q81" s="1">
        <f t="shared" si="32"/>
        <v>0</v>
      </c>
      <c r="R81" s="3">
        <f t="shared" si="33"/>
        <v>0</v>
      </c>
      <c r="S81" s="2">
        <f t="shared" si="23"/>
        <v>60</v>
      </c>
      <c r="T81" s="29">
        <f t="shared" si="34"/>
        <v>1239.1273892024788</v>
      </c>
      <c r="U81" s="26">
        <f t="shared" si="24"/>
        <v>74347.64335214872</v>
      </c>
      <c r="W81" s="15">
        <v>40805.643750000003</v>
      </c>
      <c r="X81" s="21"/>
      <c r="Y81" s="22"/>
      <c r="Z81" s="3">
        <f t="shared" si="22"/>
        <v>0</v>
      </c>
      <c r="AA81" s="21"/>
      <c r="AB81" s="1">
        <f t="shared" si="35"/>
        <v>0</v>
      </c>
      <c r="AC81" s="3">
        <f t="shared" si="36"/>
        <v>0</v>
      </c>
      <c r="AD81" s="2">
        <f t="shared" si="25"/>
        <v>107</v>
      </c>
      <c r="AE81" s="29">
        <f t="shared" si="37"/>
        <v>1165.9790593165228</v>
      </c>
      <c r="AF81" s="26">
        <f t="shared" si="26"/>
        <v>124759.75934686794</v>
      </c>
    </row>
    <row r="82" spans="1:32" x14ac:dyDescent="0.25">
      <c r="A82" s="15">
        <v>40805.643750000003</v>
      </c>
      <c r="B82" s="21">
        <v>0</v>
      </c>
      <c r="C82" s="22">
        <v>0</v>
      </c>
      <c r="D82" s="3">
        <f t="shared" si="20"/>
        <v>0</v>
      </c>
      <c r="E82" s="21">
        <v>1</v>
      </c>
      <c r="F82" s="1">
        <f t="shared" si="27"/>
        <v>1162.9695902089868</v>
      </c>
      <c r="G82" s="3">
        <f t="shared" si="28"/>
        <v>1162.9695902089868</v>
      </c>
      <c r="H82" s="2">
        <f t="shared" si="29"/>
        <v>81</v>
      </c>
      <c r="I82" s="29">
        <f t="shared" si="30"/>
        <v>1162.9695902089868</v>
      </c>
      <c r="J82" s="26">
        <f t="shared" si="31"/>
        <v>94200.536806927936</v>
      </c>
      <c r="L82" s="15">
        <v>40805.643750000003</v>
      </c>
      <c r="M82" s="21">
        <v>0</v>
      </c>
      <c r="N82" s="22">
        <v>0</v>
      </c>
      <c r="O82" s="3">
        <f t="shared" si="21"/>
        <v>0</v>
      </c>
      <c r="P82" s="21">
        <v>4</v>
      </c>
      <c r="Q82" s="1">
        <f t="shared" si="32"/>
        <v>1239.1273892024788</v>
      </c>
      <c r="R82" s="3">
        <f t="shared" si="33"/>
        <v>4956.509556809915</v>
      </c>
      <c r="S82" s="2">
        <f t="shared" si="23"/>
        <v>56</v>
      </c>
      <c r="T82" s="29">
        <f t="shared" si="34"/>
        <v>1239.1273892024785</v>
      </c>
      <c r="U82" s="26">
        <f t="shared" si="24"/>
        <v>69391.133795338799</v>
      </c>
      <c r="W82" s="15">
        <v>40805.643750000003</v>
      </c>
      <c r="X82" s="21"/>
      <c r="Y82" s="22"/>
      <c r="Z82" s="3">
        <f t="shared" si="22"/>
        <v>0</v>
      </c>
      <c r="AA82" s="21"/>
      <c r="AB82" s="1">
        <f t="shared" si="35"/>
        <v>0</v>
      </c>
      <c r="AC82" s="3">
        <f t="shared" si="36"/>
        <v>0</v>
      </c>
      <c r="AD82" s="2">
        <f t="shared" si="25"/>
        <v>107</v>
      </c>
      <c r="AE82" s="29">
        <f t="shared" si="37"/>
        <v>1165.9790593165228</v>
      </c>
      <c r="AF82" s="26">
        <f t="shared" si="26"/>
        <v>124759.75934686794</v>
      </c>
    </row>
    <row r="83" spans="1:32" x14ac:dyDescent="0.25">
      <c r="A83" s="15">
        <v>40806.263194444444</v>
      </c>
      <c r="B83" s="21">
        <v>1</v>
      </c>
      <c r="C83" s="22">
        <v>1434.09</v>
      </c>
      <c r="D83" s="3">
        <f t="shared" si="20"/>
        <v>1434.09</v>
      </c>
      <c r="E83" s="21">
        <v>0</v>
      </c>
      <c r="F83" s="1">
        <f t="shared" si="27"/>
        <v>0</v>
      </c>
      <c r="G83" s="3">
        <f t="shared" si="28"/>
        <v>0</v>
      </c>
      <c r="H83" s="2">
        <f t="shared" si="29"/>
        <v>82</v>
      </c>
      <c r="I83" s="29">
        <f t="shared" si="30"/>
        <v>1166.2759366698529</v>
      </c>
      <c r="J83" s="26">
        <f t="shared" si="31"/>
        <v>95634.626806927932</v>
      </c>
      <c r="L83" s="15">
        <v>40806.263194444444</v>
      </c>
      <c r="M83" s="21">
        <v>0</v>
      </c>
      <c r="N83" s="22">
        <v>0</v>
      </c>
      <c r="O83" s="3">
        <f t="shared" si="21"/>
        <v>0</v>
      </c>
      <c r="P83" s="21">
        <v>1</v>
      </c>
      <c r="Q83" s="1">
        <f t="shared" si="32"/>
        <v>1239.1273892024785</v>
      </c>
      <c r="R83" s="3">
        <f t="shared" si="33"/>
        <v>1239.1273892024785</v>
      </c>
      <c r="S83" s="2">
        <f t="shared" si="23"/>
        <v>55</v>
      </c>
      <c r="T83" s="29">
        <f t="shared" si="34"/>
        <v>1239.1273892024785</v>
      </c>
      <c r="U83" s="26">
        <f t="shared" si="24"/>
        <v>68152.006406136323</v>
      </c>
      <c r="W83" s="15">
        <v>40806.263194444444</v>
      </c>
      <c r="X83" s="21"/>
      <c r="Y83" s="22"/>
      <c r="Z83" s="3">
        <f t="shared" si="22"/>
        <v>0</v>
      </c>
      <c r="AA83" s="21"/>
      <c r="AB83" s="1">
        <f t="shared" si="35"/>
        <v>0</v>
      </c>
      <c r="AC83" s="3">
        <f t="shared" si="36"/>
        <v>0</v>
      </c>
      <c r="AD83" s="2">
        <f t="shared" si="25"/>
        <v>107</v>
      </c>
      <c r="AE83" s="29">
        <f t="shared" si="37"/>
        <v>1165.9790593165228</v>
      </c>
      <c r="AF83" s="26">
        <f t="shared" si="26"/>
        <v>124759.75934686794</v>
      </c>
    </row>
    <row r="84" spans="1:32" x14ac:dyDescent="0.25">
      <c r="A84" s="15">
        <v>40806.263194444444</v>
      </c>
      <c r="B84" s="21">
        <v>0</v>
      </c>
      <c r="C84" s="22">
        <v>0</v>
      </c>
      <c r="D84" s="26">
        <f t="shared" si="20"/>
        <v>0</v>
      </c>
      <c r="E84" s="21">
        <v>1</v>
      </c>
      <c r="F84" s="1">
        <f t="shared" si="27"/>
        <v>1166.2759366698529</v>
      </c>
      <c r="G84" s="3">
        <f t="shared" si="28"/>
        <v>1166.2759366698529</v>
      </c>
      <c r="H84" s="2">
        <f t="shared" si="29"/>
        <v>81</v>
      </c>
      <c r="I84" s="29">
        <f t="shared" si="30"/>
        <v>1166.2759366698529</v>
      </c>
      <c r="J84" s="26">
        <f t="shared" si="31"/>
        <v>94468.350870258088</v>
      </c>
      <c r="L84" s="15">
        <v>40806.263194444444</v>
      </c>
      <c r="M84" s="21">
        <v>0</v>
      </c>
      <c r="N84" s="22">
        <v>0</v>
      </c>
      <c r="O84" s="26">
        <f t="shared" si="21"/>
        <v>0</v>
      </c>
      <c r="P84" s="21">
        <v>1</v>
      </c>
      <c r="Q84" s="1">
        <f t="shared" si="32"/>
        <v>1239.1273892024785</v>
      </c>
      <c r="R84" s="3">
        <f t="shared" si="33"/>
        <v>1239.1273892024785</v>
      </c>
      <c r="S84" s="2">
        <f t="shared" si="23"/>
        <v>54</v>
      </c>
      <c r="T84" s="29">
        <f t="shared" si="34"/>
        <v>1239.1273892024785</v>
      </c>
      <c r="U84" s="26">
        <f t="shared" si="24"/>
        <v>66912.879016933846</v>
      </c>
      <c r="W84" s="15">
        <v>40806.263194444444</v>
      </c>
      <c r="X84" s="21"/>
      <c r="Y84" s="22"/>
      <c r="Z84" s="26">
        <f t="shared" si="22"/>
        <v>0</v>
      </c>
      <c r="AA84" s="21"/>
      <c r="AB84" s="1">
        <f t="shared" si="35"/>
        <v>0</v>
      </c>
      <c r="AC84" s="3">
        <f t="shared" si="36"/>
        <v>0</v>
      </c>
      <c r="AD84" s="2">
        <f t="shared" si="25"/>
        <v>107</v>
      </c>
      <c r="AE84" s="29">
        <f t="shared" si="37"/>
        <v>1165.9790593165228</v>
      </c>
      <c r="AF84" s="26">
        <f t="shared" si="26"/>
        <v>124759.75934686794</v>
      </c>
    </row>
    <row r="85" spans="1:32" x14ac:dyDescent="0.25">
      <c r="A85" s="15">
        <v>40806.326388888891</v>
      </c>
      <c r="B85" s="21">
        <v>14</v>
      </c>
      <c r="C85" s="22">
        <v>1434.09</v>
      </c>
      <c r="D85" s="26">
        <f t="shared" si="20"/>
        <v>20077.259999999998</v>
      </c>
      <c r="E85" s="21">
        <v>0</v>
      </c>
      <c r="F85" s="1">
        <f t="shared" si="27"/>
        <v>0</v>
      </c>
      <c r="G85" s="3">
        <f t="shared" si="28"/>
        <v>0</v>
      </c>
      <c r="H85" s="2">
        <f t="shared" si="29"/>
        <v>95</v>
      </c>
      <c r="I85" s="29">
        <f t="shared" si="30"/>
        <v>1205.7432723185061</v>
      </c>
      <c r="J85" s="26">
        <f t="shared" si="31"/>
        <v>114545.61087025808</v>
      </c>
      <c r="L85" s="15">
        <v>40806.326388888891</v>
      </c>
      <c r="M85" s="21">
        <v>0</v>
      </c>
      <c r="N85" s="22">
        <v>0</v>
      </c>
      <c r="O85" s="26">
        <f t="shared" si="21"/>
        <v>0</v>
      </c>
      <c r="P85" s="21">
        <v>1</v>
      </c>
      <c r="Q85" s="1">
        <f t="shared" si="32"/>
        <v>1239.1273892024785</v>
      </c>
      <c r="R85" s="3">
        <f t="shared" si="33"/>
        <v>1239.1273892024785</v>
      </c>
      <c r="S85" s="2">
        <f t="shared" si="23"/>
        <v>53</v>
      </c>
      <c r="T85" s="29">
        <f t="shared" si="34"/>
        <v>1239.1273892024788</v>
      </c>
      <c r="U85" s="26">
        <f t="shared" si="24"/>
        <v>65673.75162773137</v>
      </c>
      <c r="W85" s="15">
        <v>40806.326388888891</v>
      </c>
      <c r="X85" s="21"/>
      <c r="Y85" s="22"/>
      <c r="Z85" s="26">
        <f t="shared" si="22"/>
        <v>0</v>
      </c>
      <c r="AA85" s="21"/>
      <c r="AB85" s="1">
        <f t="shared" si="35"/>
        <v>0</v>
      </c>
      <c r="AC85" s="3">
        <f t="shared" si="36"/>
        <v>0</v>
      </c>
      <c r="AD85" s="2">
        <f t="shared" si="25"/>
        <v>107</v>
      </c>
      <c r="AE85" s="29">
        <f t="shared" si="37"/>
        <v>1165.9790593165228</v>
      </c>
      <c r="AF85" s="26">
        <f t="shared" si="26"/>
        <v>124759.75934686794</v>
      </c>
    </row>
    <row r="86" spans="1:32" x14ac:dyDescent="0.25">
      <c r="A86" s="15">
        <v>40806.326388888891</v>
      </c>
      <c r="B86" s="21">
        <v>0</v>
      </c>
      <c r="C86" s="22">
        <v>0</v>
      </c>
      <c r="D86" s="26">
        <f t="shared" si="20"/>
        <v>0</v>
      </c>
      <c r="E86" s="21">
        <v>14</v>
      </c>
      <c r="F86" s="1">
        <f t="shared" si="27"/>
        <v>1205.7432723185061</v>
      </c>
      <c r="G86" s="3">
        <f t="shared" si="28"/>
        <v>16880.405812459085</v>
      </c>
      <c r="H86" s="2">
        <f t="shared" si="29"/>
        <v>81</v>
      </c>
      <c r="I86" s="29">
        <f t="shared" si="30"/>
        <v>1205.7432723185061</v>
      </c>
      <c r="J86" s="26">
        <f t="shared" si="31"/>
        <v>97665.205057799001</v>
      </c>
      <c r="L86" s="15">
        <v>40806.326388888891</v>
      </c>
      <c r="M86" s="21">
        <v>0</v>
      </c>
      <c r="N86" s="22">
        <v>0</v>
      </c>
      <c r="O86" s="26">
        <f t="shared" si="21"/>
        <v>0</v>
      </c>
      <c r="P86" s="21">
        <v>1</v>
      </c>
      <c r="Q86" s="1">
        <f t="shared" si="32"/>
        <v>1239.1273892024788</v>
      </c>
      <c r="R86" s="3">
        <f t="shared" si="33"/>
        <v>1239.1273892024788</v>
      </c>
      <c r="S86" s="2">
        <f t="shared" si="23"/>
        <v>52</v>
      </c>
      <c r="T86" s="29">
        <f t="shared" si="34"/>
        <v>1239.1273892024788</v>
      </c>
      <c r="U86" s="26">
        <f t="shared" si="24"/>
        <v>64434.624238528893</v>
      </c>
      <c r="W86" s="15">
        <v>40806.326388888891</v>
      </c>
      <c r="X86" s="21"/>
      <c r="Y86" s="22"/>
      <c r="Z86" s="26">
        <f t="shared" si="22"/>
        <v>0</v>
      </c>
      <c r="AA86" s="21"/>
      <c r="AB86" s="1">
        <f t="shared" si="35"/>
        <v>0</v>
      </c>
      <c r="AC86" s="3">
        <f t="shared" si="36"/>
        <v>0</v>
      </c>
      <c r="AD86" s="2">
        <f t="shared" si="25"/>
        <v>107</v>
      </c>
      <c r="AE86" s="29">
        <f t="shared" si="37"/>
        <v>1165.9790593165228</v>
      </c>
      <c r="AF86" s="26">
        <f t="shared" si="26"/>
        <v>124759.75934686794</v>
      </c>
    </row>
    <row r="87" spans="1:32" x14ac:dyDescent="0.25">
      <c r="A87" s="15">
        <v>40807.554166666669</v>
      </c>
      <c r="B87" s="21">
        <v>2</v>
      </c>
      <c r="C87" s="22">
        <v>1434.09</v>
      </c>
      <c r="D87" s="3">
        <f t="shared" si="20"/>
        <v>2868.18</v>
      </c>
      <c r="E87" s="21">
        <v>0</v>
      </c>
      <c r="F87" s="1">
        <f t="shared" si="27"/>
        <v>0</v>
      </c>
      <c r="G87" s="3">
        <f t="shared" si="28"/>
        <v>0</v>
      </c>
      <c r="H87" s="2">
        <f t="shared" si="29"/>
        <v>83</v>
      </c>
      <c r="I87" s="29">
        <f t="shared" si="30"/>
        <v>1211.2456031060119</v>
      </c>
      <c r="J87" s="26">
        <f t="shared" si="31"/>
        <v>100533.38505779899</v>
      </c>
      <c r="L87" s="15">
        <v>40807.554166666669</v>
      </c>
      <c r="M87" s="21">
        <v>0</v>
      </c>
      <c r="N87" s="22">
        <v>0</v>
      </c>
      <c r="O87" s="3">
        <f t="shared" si="21"/>
        <v>0</v>
      </c>
      <c r="P87" s="21">
        <v>1</v>
      </c>
      <c r="Q87" s="1">
        <f t="shared" si="32"/>
        <v>1239.1273892024788</v>
      </c>
      <c r="R87" s="3">
        <f t="shared" si="33"/>
        <v>1239.1273892024788</v>
      </c>
      <c r="S87" s="2">
        <f t="shared" si="23"/>
        <v>51</v>
      </c>
      <c r="T87" s="29">
        <f t="shared" si="34"/>
        <v>1239.1273892024788</v>
      </c>
      <c r="U87" s="26">
        <f t="shared" si="24"/>
        <v>63195.496849326417</v>
      </c>
      <c r="W87" s="15">
        <v>40807.554166666669</v>
      </c>
      <c r="X87" s="21"/>
      <c r="Y87" s="22"/>
      <c r="Z87" s="3">
        <f t="shared" si="22"/>
        <v>0</v>
      </c>
      <c r="AA87" s="21"/>
      <c r="AB87" s="1">
        <f t="shared" si="35"/>
        <v>0</v>
      </c>
      <c r="AC87" s="3">
        <f t="shared" si="36"/>
        <v>0</v>
      </c>
      <c r="AD87" s="2">
        <f t="shared" si="25"/>
        <v>107</v>
      </c>
      <c r="AE87" s="29">
        <f t="shared" si="37"/>
        <v>1165.9790593165228</v>
      </c>
      <c r="AF87" s="26">
        <f t="shared" si="26"/>
        <v>124759.75934686794</v>
      </c>
    </row>
    <row r="88" spans="1:32" x14ac:dyDescent="0.25">
      <c r="A88" s="15">
        <v>40807.554166666669</v>
      </c>
      <c r="B88" s="21">
        <v>1</v>
      </c>
      <c r="C88" s="22">
        <v>1434.09</v>
      </c>
      <c r="D88" s="3">
        <f t="shared" si="20"/>
        <v>1434.09</v>
      </c>
      <c r="E88" s="21">
        <v>0</v>
      </c>
      <c r="F88" s="1">
        <f t="shared" si="27"/>
        <v>0</v>
      </c>
      <c r="G88" s="3">
        <f t="shared" si="28"/>
        <v>0</v>
      </c>
      <c r="H88" s="2">
        <f t="shared" si="29"/>
        <v>84</v>
      </c>
      <c r="I88" s="29">
        <f t="shared" si="30"/>
        <v>1213.8985125928452</v>
      </c>
      <c r="J88" s="26">
        <f t="shared" si="31"/>
        <v>101967.47505779901</v>
      </c>
      <c r="L88" s="15">
        <v>40807.554166666669</v>
      </c>
      <c r="M88" s="21">
        <v>0</v>
      </c>
      <c r="N88" s="22">
        <v>0</v>
      </c>
      <c r="O88" s="3">
        <f t="shared" si="21"/>
        <v>0</v>
      </c>
      <c r="P88" s="21">
        <v>12</v>
      </c>
      <c r="Q88" s="1">
        <f t="shared" si="32"/>
        <v>1239.1273892024788</v>
      </c>
      <c r="R88" s="3">
        <f t="shared" si="33"/>
        <v>14869.528670429745</v>
      </c>
      <c r="S88" s="2">
        <f t="shared" si="23"/>
        <v>39</v>
      </c>
      <c r="T88" s="29">
        <f t="shared" si="34"/>
        <v>1239.1273892024788</v>
      </c>
      <c r="U88" s="26">
        <f t="shared" si="24"/>
        <v>48325.96817889667</v>
      </c>
      <c r="W88" s="15">
        <v>40807.554166666669</v>
      </c>
      <c r="X88" s="21"/>
      <c r="Y88" s="22"/>
      <c r="Z88" s="3">
        <f t="shared" si="22"/>
        <v>0</v>
      </c>
      <c r="AA88" s="21"/>
      <c r="AB88" s="1">
        <f t="shared" si="35"/>
        <v>0</v>
      </c>
      <c r="AC88" s="3">
        <f t="shared" si="36"/>
        <v>0</v>
      </c>
      <c r="AD88" s="2">
        <f t="shared" si="25"/>
        <v>107</v>
      </c>
      <c r="AE88" s="29">
        <f t="shared" si="37"/>
        <v>1165.9790593165228</v>
      </c>
      <c r="AF88" s="26">
        <f t="shared" si="26"/>
        <v>124759.75934686794</v>
      </c>
    </row>
    <row r="89" spans="1:32" x14ac:dyDescent="0.25">
      <c r="A89" s="15">
        <v>40807.554861111108</v>
      </c>
      <c r="B89" s="21">
        <v>0</v>
      </c>
      <c r="C89" s="22">
        <v>0</v>
      </c>
      <c r="D89" s="3">
        <f t="shared" si="20"/>
        <v>0</v>
      </c>
      <c r="E89" s="21">
        <v>3</v>
      </c>
      <c r="F89" s="1">
        <f t="shared" si="27"/>
        <v>1213.8985125928452</v>
      </c>
      <c r="G89" s="3">
        <f t="shared" si="28"/>
        <v>3641.6955377785357</v>
      </c>
      <c r="H89" s="2">
        <f t="shared" si="29"/>
        <v>81</v>
      </c>
      <c r="I89" s="29">
        <f t="shared" si="30"/>
        <v>1213.8985125928452</v>
      </c>
      <c r="J89" s="26">
        <f t="shared" si="31"/>
        <v>98325.779520020471</v>
      </c>
      <c r="L89" s="15">
        <v>40807.554861111108</v>
      </c>
      <c r="M89" s="21">
        <v>12</v>
      </c>
      <c r="N89" s="22">
        <v>1126.21</v>
      </c>
      <c r="O89" s="3">
        <f t="shared" si="21"/>
        <v>13514.52</v>
      </c>
      <c r="P89" s="21">
        <v>0</v>
      </c>
      <c r="Q89" s="1">
        <f t="shared" si="32"/>
        <v>0</v>
      </c>
      <c r="R89" s="3">
        <f t="shared" si="33"/>
        <v>0</v>
      </c>
      <c r="S89" s="2">
        <f t="shared" si="23"/>
        <v>51</v>
      </c>
      <c r="T89" s="29">
        <f t="shared" si="34"/>
        <v>1212.5585917430719</v>
      </c>
      <c r="U89" s="26">
        <f t="shared" si="24"/>
        <v>61840.488178896667</v>
      </c>
      <c r="W89" s="15">
        <v>40807.554861111108</v>
      </c>
      <c r="X89" s="21"/>
      <c r="Y89" s="22"/>
      <c r="Z89" s="3">
        <f t="shared" si="22"/>
        <v>0</v>
      </c>
      <c r="AA89" s="21"/>
      <c r="AB89" s="1">
        <f t="shared" si="35"/>
        <v>0</v>
      </c>
      <c r="AC89" s="3">
        <f t="shared" si="36"/>
        <v>0</v>
      </c>
      <c r="AD89" s="2">
        <f t="shared" si="25"/>
        <v>107</v>
      </c>
      <c r="AE89" s="29">
        <f t="shared" si="37"/>
        <v>1165.9790593165228</v>
      </c>
      <c r="AF89" s="26">
        <f t="shared" si="26"/>
        <v>124759.75934686794</v>
      </c>
    </row>
    <row r="90" spans="1:32" x14ac:dyDescent="0.25">
      <c r="A90" s="15">
        <v>40807.570833333331</v>
      </c>
      <c r="B90" s="21">
        <v>1</v>
      </c>
      <c r="C90" s="22">
        <v>1434.09</v>
      </c>
      <c r="D90" s="3">
        <f t="shared" si="20"/>
        <v>1434.09</v>
      </c>
      <c r="E90" s="21">
        <v>0</v>
      </c>
      <c r="F90" s="1">
        <f t="shared" si="27"/>
        <v>0</v>
      </c>
      <c r="G90" s="3">
        <f t="shared" si="28"/>
        <v>0</v>
      </c>
      <c r="H90" s="2">
        <f t="shared" si="29"/>
        <v>82</v>
      </c>
      <c r="I90" s="29">
        <f t="shared" si="30"/>
        <v>1216.5837746343959</v>
      </c>
      <c r="J90" s="26">
        <f t="shared" si="31"/>
        <v>99759.869520020467</v>
      </c>
      <c r="L90" s="15">
        <v>40807.570833333331</v>
      </c>
      <c r="M90" s="21">
        <v>0</v>
      </c>
      <c r="N90" s="22">
        <v>0</v>
      </c>
      <c r="O90" s="3">
        <f t="shared" si="21"/>
        <v>0</v>
      </c>
      <c r="P90" s="21">
        <v>1</v>
      </c>
      <c r="Q90" s="1">
        <f t="shared" si="32"/>
        <v>1212.5585917430719</v>
      </c>
      <c r="R90" s="3">
        <f t="shared" si="33"/>
        <v>1212.5585917430719</v>
      </c>
      <c r="S90" s="2">
        <f t="shared" si="23"/>
        <v>50</v>
      </c>
      <c r="T90" s="29">
        <f t="shared" si="34"/>
        <v>1212.5585917430719</v>
      </c>
      <c r="U90" s="26">
        <f t="shared" si="24"/>
        <v>60627.929587153594</v>
      </c>
      <c r="W90" s="15">
        <v>40807.570833333331</v>
      </c>
      <c r="X90" s="21"/>
      <c r="Y90" s="22"/>
      <c r="Z90" s="3">
        <f t="shared" si="22"/>
        <v>0</v>
      </c>
      <c r="AA90" s="21"/>
      <c r="AB90" s="1">
        <f t="shared" si="35"/>
        <v>0</v>
      </c>
      <c r="AC90" s="3">
        <f t="shared" si="36"/>
        <v>0</v>
      </c>
      <c r="AD90" s="2">
        <f t="shared" si="25"/>
        <v>107</v>
      </c>
      <c r="AE90" s="29">
        <f t="shared" si="37"/>
        <v>1165.9790593165228</v>
      </c>
      <c r="AF90" s="26">
        <f t="shared" si="26"/>
        <v>124759.75934686794</v>
      </c>
    </row>
    <row r="91" spans="1:32" x14ac:dyDescent="0.25">
      <c r="A91" s="15">
        <v>40807.570833333331</v>
      </c>
      <c r="B91" s="21">
        <v>0</v>
      </c>
      <c r="C91" s="22">
        <v>0</v>
      </c>
      <c r="D91" s="3">
        <f t="shared" si="20"/>
        <v>0</v>
      </c>
      <c r="E91" s="21">
        <v>1</v>
      </c>
      <c r="F91" s="1">
        <f t="shared" si="27"/>
        <v>1216.5837746343959</v>
      </c>
      <c r="G91" s="3">
        <f t="shared" si="28"/>
        <v>1216.5837746343959</v>
      </c>
      <c r="H91" s="2">
        <f t="shared" si="29"/>
        <v>81</v>
      </c>
      <c r="I91" s="29">
        <f t="shared" si="30"/>
        <v>1216.5837746343959</v>
      </c>
      <c r="J91" s="26">
        <f t="shared" si="31"/>
        <v>98543.285745386063</v>
      </c>
      <c r="L91" s="15">
        <v>40807.570833333331</v>
      </c>
      <c r="M91" s="21">
        <v>0</v>
      </c>
      <c r="N91" s="22">
        <v>0</v>
      </c>
      <c r="O91" s="3">
        <f t="shared" si="21"/>
        <v>0</v>
      </c>
      <c r="P91" s="21">
        <v>1</v>
      </c>
      <c r="Q91" s="1">
        <f t="shared" si="32"/>
        <v>1212.5585917430719</v>
      </c>
      <c r="R91" s="3">
        <f t="shared" si="33"/>
        <v>1212.5585917430719</v>
      </c>
      <c r="S91" s="2">
        <f t="shared" si="23"/>
        <v>49</v>
      </c>
      <c r="T91" s="29">
        <f t="shared" si="34"/>
        <v>1212.5585917430719</v>
      </c>
      <c r="U91" s="26">
        <f t="shared" si="24"/>
        <v>59415.370995410522</v>
      </c>
      <c r="W91" s="15">
        <v>40807.570833333331</v>
      </c>
      <c r="X91" s="21"/>
      <c r="Y91" s="22"/>
      <c r="Z91" s="3">
        <f t="shared" si="22"/>
        <v>0</v>
      </c>
      <c r="AA91" s="21"/>
      <c r="AB91" s="1">
        <f t="shared" si="35"/>
        <v>0</v>
      </c>
      <c r="AC91" s="3">
        <f t="shared" si="36"/>
        <v>0</v>
      </c>
      <c r="AD91" s="2">
        <f t="shared" si="25"/>
        <v>107</v>
      </c>
      <c r="AE91" s="29">
        <f t="shared" si="37"/>
        <v>1165.9790593165228</v>
      </c>
      <c r="AF91" s="26">
        <f t="shared" si="26"/>
        <v>124759.75934686794</v>
      </c>
    </row>
    <row r="92" spans="1:32" x14ac:dyDescent="0.25">
      <c r="A92" s="15">
        <v>40808.375694444447</v>
      </c>
      <c r="B92" s="21">
        <v>1</v>
      </c>
      <c r="C92" s="22">
        <v>1115.8399999999999</v>
      </c>
      <c r="D92" s="3">
        <f t="shared" si="20"/>
        <v>1115.8399999999999</v>
      </c>
      <c r="E92" s="21">
        <v>0</v>
      </c>
      <c r="F92" s="1">
        <f t="shared" si="27"/>
        <v>0</v>
      </c>
      <c r="G92" s="3">
        <f t="shared" si="28"/>
        <v>0</v>
      </c>
      <c r="H92" s="2">
        <f t="shared" si="29"/>
        <v>82</v>
      </c>
      <c r="I92" s="29">
        <f t="shared" si="30"/>
        <v>1215.3551920169032</v>
      </c>
      <c r="J92" s="26">
        <f t="shared" si="31"/>
        <v>99659.12574538606</v>
      </c>
      <c r="L92" s="15">
        <v>40808.375694444447</v>
      </c>
      <c r="M92" s="21">
        <v>0</v>
      </c>
      <c r="N92" s="22">
        <v>0</v>
      </c>
      <c r="O92" s="3">
        <f t="shared" si="21"/>
        <v>0</v>
      </c>
      <c r="P92" s="21">
        <v>1</v>
      </c>
      <c r="Q92" s="1">
        <f t="shared" si="32"/>
        <v>1212.5585917430719</v>
      </c>
      <c r="R92" s="3">
        <f t="shared" si="33"/>
        <v>1212.5585917430719</v>
      </c>
      <c r="S92" s="2">
        <f t="shared" si="23"/>
        <v>48</v>
      </c>
      <c r="T92" s="29">
        <f t="shared" si="34"/>
        <v>1212.5585917430719</v>
      </c>
      <c r="U92" s="26">
        <f t="shared" si="24"/>
        <v>58202.812403667456</v>
      </c>
      <c r="W92" s="15">
        <v>40808.375694444447</v>
      </c>
      <c r="X92" s="21"/>
      <c r="Y92" s="22"/>
      <c r="Z92" s="3">
        <f t="shared" si="22"/>
        <v>0</v>
      </c>
      <c r="AA92" s="21"/>
      <c r="AB92" s="1">
        <f t="shared" si="35"/>
        <v>0</v>
      </c>
      <c r="AC92" s="3">
        <f t="shared" si="36"/>
        <v>0</v>
      </c>
      <c r="AD92" s="2">
        <f t="shared" si="25"/>
        <v>107</v>
      </c>
      <c r="AE92" s="29">
        <f t="shared" si="37"/>
        <v>1165.9790593165228</v>
      </c>
      <c r="AF92" s="26">
        <f t="shared" si="26"/>
        <v>124759.75934686794</v>
      </c>
    </row>
    <row r="93" spans="1:32" x14ac:dyDescent="0.25">
      <c r="A93" s="15">
        <v>40808.375694444447</v>
      </c>
      <c r="B93" s="21">
        <v>0</v>
      </c>
      <c r="C93" s="22">
        <v>0</v>
      </c>
      <c r="D93" s="3">
        <f t="shared" si="20"/>
        <v>0</v>
      </c>
      <c r="E93" s="21">
        <v>1</v>
      </c>
      <c r="F93" s="1">
        <f t="shared" si="27"/>
        <v>1215.3551920169032</v>
      </c>
      <c r="G93" s="3">
        <f t="shared" si="28"/>
        <v>1215.3551920169032</v>
      </c>
      <c r="H93" s="2">
        <f t="shared" si="29"/>
        <v>81</v>
      </c>
      <c r="I93" s="29">
        <f t="shared" si="30"/>
        <v>1215.3551920169032</v>
      </c>
      <c r="J93" s="26">
        <f t="shared" si="31"/>
        <v>98443.770553369162</v>
      </c>
      <c r="L93" s="15">
        <v>40808.375694444447</v>
      </c>
      <c r="M93" s="21">
        <v>0</v>
      </c>
      <c r="N93" s="22">
        <v>0</v>
      </c>
      <c r="O93" s="3">
        <f t="shared" si="21"/>
        <v>0</v>
      </c>
      <c r="P93" s="21">
        <v>1</v>
      </c>
      <c r="Q93" s="1">
        <f t="shared" si="32"/>
        <v>1212.5585917430719</v>
      </c>
      <c r="R93" s="3">
        <f t="shared" si="33"/>
        <v>1212.5585917430719</v>
      </c>
      <c r="S93" s="2">
        <f t="shared" si="23"/>
        <v>47</v>
      </c>
      <c r="T93" s="29">
        <f t="shared" si="34"/>
        <v>1212.5585917430719</v>
      </c>
      <c r="U93" s="26">
        <f t="shared" si="24"/>
        <v>56990.253811924384</v>
      </c>
      <c r="W93" s="15">
        <v>40808.375694444447</v>
      </c>
      <c r="X93" s="21"/>
      <c r="Y93" s="22"/>
      <c r="Z93" s="3">
        <f t="shared" si="22"/>
        <v>0</v>
      </c>
      <c r="AA93" s="21"/>
      <c r="AB93" s="1">
        <f t="shared" si="35"/>
        <v>0</v>
      </c>
      <c r="AC93" s="3">
        <f t="shared" si="36"/>
        <v>0</v>
      </c>
      <c r="AD93" s="2">
        <f t="shared" si="25"/>
        <v>107</v>
      </c>
      <c r="AE93" s="29">
        <f t="shared" si="37"/>
        <v>1165.9790593165228</v>
      </c>
      <c r="AF93" s="26">
        <f t="shared" si="26"/>
        <v>124759.75934686794</v>
      </c>
    </row>
    <row r="94" spans="1:32" x14ac:dyDescent="0.25">
      <c r="A94" s="15">
        <v>40809.353472222225</v>
      </c>
      <c r="B94" s="21">
        <v>4</v>
      </c>
      <c r="C94" s="22">
        <v>1115.8399999999999</v>
      </c>
      <c r="D94" s="3">
        <f t="shared" si="20"/>
        <v>4463.3599999999997</v>
      </c>
      <c r="E94" s="21">
        <v>0</v>
      </c>
      <c r="F94" s="1">
        <f t="shared" si="27"/>
        <v>0</v>
      </c>
      <c r="G94" s="3">
        <f t="shared" si="28"/>
        <v>0</v>
      </c>
      <c r="H94" s="2">
        <f t="shared" si="29"/>
        <v>85</v>
      </c>
      <c r="I94" s="29">
        <f t="shared" si="30"/>
        <v>1210.6721241572843</v>
      </c>
      <c r="J94" s="26">
        <f t="shared" si="31"/>
        <v>102907.13055336916</v>
      </c>
      <c r="L94" s="15">
        <v>40809.353472222225</v>
      </c>
      <c r="M94" s="21">
        <v>1</v>
      </c>
      <c r="N94" s="22">
        <v>1096.33</v>
      </c>
      <c r="O94" s="3">
        <f t="shared" si="21"/>
        <v>1096.33</v>
      </c>
      <c r="P94" s="21">
        <v>0</v>
      </c>
      <c r="Q94" s="1">
        <f t="shared" si="32"/>
        <v>0</v>
      </c>
      <c r="R94" s="3">
        <f t="shared" si="33"/>
        <v>0</v>
      </c>
      <c r="S94" s="2">
        <f t="shared" si="23"/>
        <v>48</v>
      </c>
      <c r="T94" s="29">
        <f t="shared" si="34"/>
        <v>1210.1371627484248</v>
      </c>
      <c r="U94" s="26">
        <f t="shared" si="24"/>
        <v>58086.583811924385</v>
      </c>
      <c r="W94" s="15">
        <v>40809.353472222225</v>
      </c>
      <c r="X94" s="21"/>
      <c r="Y94" s="22"/>
      <c r="Z94" s="3">
        <f t="shared" si="22"/>
        <v>0</v>
      </c>
      <c r="AA94" s="21"/>
      <c r="AB94" s="1">
        <f t="shared" si="35"/>
        <v>0</v>
      </c>
      <c r="AC94" s="3">
        <f t="shared" si="36"/>
        <v>0</v>
      </c>
      <c r="AD94" s="2">
        <f t="shared" si="25"/>
        <v>107</v>
      </c>
      <c r="AE94" s="29">
        <f t="shared" si="37"/>
        <v>1165.9790593165228</v>
      </c>
      <c r="AF94" s="26">
        <f t="shared" si="26"/>
        <v>124759.75934686794</v>
      </c>
    </row>
    <row r="95" spans="1:32" x14ac:dyDescent="0.25">
      <c r="A95" s="15">
        <v>40809.353472222225</v>
      </c>
      <c r="B95" s="21">
        <v>0</v>
      </c>
      <c r="C95" s="22">
        <v>0</v>
      </c>
      <c r="D95" s="3">
        <f t="shared" si="20"/>
        <v>0</v>
      </c>
      <c r="E95" s="21">
        <v>4</v>
      </c>
      <c r="F95" s="1">
        <f t="shared" si="27"/>
        <v>1210.6721241572843</v>
      </c>
      <c r="G95" s="3">
        <f t="shared" si="28"/>
        <v>4842.6884966291373</v>
      </c>
      <c r="H95" s="2">
        <f t="shared" si="29"/>
        <v>81</v>
      </c>
      <c r="I95" s="29">
        <f t="shared" si="30"/>
        <v>1210.6721241572843</v>
      </c>
      <c r="J95" s="26">
        <f t="shared" si="31"/>
        <v>98064.442056740023</v>
      </c>
      <c r="L95" s="15"/>
      <c r="M95" s="21"/>
      <c r="N95" s="22"/>
      <c r="O95" s="3"/>
      <c r="P95" s="21"/>
      <c r="Q95" s="1"/>
      <c r="R95" s="3"/>
      <c r="S95" s="2"/>
      <c r="T95" s="29"/>
      <c r="U95" s="26"/>
      <c r="W95" s="15"/>
      <c r="X95" s="21"/>
      <c r="Y95" s="22"/>
      <c r="Z95" s="3"/>
      <c r="AA95" s="21"/>
      <c r="AB95" s="1"/>
      <c r="AC95" s="3"/>
      <c r="AD95" s="2"/>
      <c r="AE95" s="29"/>
      <c r="AF95" s="26"/>
    </row>
    <row r="96" spans="1:32" x14ac:dyDescent="0.25">
      <c r="A96" s="15">
        <v>40809.672222222223</v>
      </c>
      <c r="B96" s="21">
        <v>1</v>
      </c>
      <c r="C96" s="22">
        <v>1197.67</v>
      </c>
      <c r="D96" s="3">
        <f t="shared" si="20"/>
        <v>1197.67</v>
      </c>
      <c r="E96" s="21">
        <v>0</v>
      </c>
      <c r="F96" s="1">
        <f t="shared" si="27"/>
        <v>0</v>
      </c>
      <c r="G96" s="3">
        <f t="shared" si="28"/>
        <v>0</v>
      </c>
      <c r="H96" s="2">
        <f t="shared" si="29"/>
        <v>82</v>
      </c>
      <c r="I96" s="29">
        <f t="shared" si="30"/>
        <v>1210.5135616675611</v>
      </c>
      <c r="J96" s="26">
        <f t="shared" si="31"/>
        <v>99262.112056740007</v>
      </c>
      <c r="L96" s="15"/>
      <c r="M96" s="21"/>
      <c r="N96" s="22"/>
      <c r="O96" s="3"/>
      <c r="P96" s="21"/>
      <c r="Q96" s="1"/>
      <c r="R96" s="3"/>
      <c r="S96" s="2"/>
      <c r="T96" s="29"/>
      <c r="U96" s="26"/>
      <c r="W96" s="15"/>
      <c r="X96" s="21"/>
      <c r="Y96" s="22"/>
      <c r="Z96" s="3"/>
      <c r="AA96" s="21"/>
      <c r="AB96" s="1"/>
      <c r="AC96" s="3"/>
      <c r="AD96" s="2"/>
      <c r="AE96" s="29"/>
      <c r="AF96" s="26"/>
    </row>
    <row r="97" spans="1:32" x14ac:dyDescent="0.25">
      <c r="A97" s="15">
        <v>40809.672222222223</v>
      </c>
      <c r="B97" s="21">
        <v>0</v>
      </c>
      <c r="C97" s="22">
        <v>0</v>
      </c>
      <c r="D97" s="3">
        <f t="shared" si="20"/>
        <v>0</v>
      </c>
      <c r="E97" s="21">
        <v>1</v>
      </c>
      <c r="F97" s="1">
        <f t="shared" si="27"/>
        <v>1210.5135616675611</v>
      </c>
      <c r="G97" s="3">
        <f t="shared" si="28"/>
        <v>1210.5135616675611</v>
      </c>
      <c r="H97" s="2">
        <f t="shared" si="29"/>
        <v>81</v>
      </c>
      <c r="I97" s="29">
        <f t="shared" si="30"/>
        <v>1210.5135616675611</v>
      </c>
      <c r="J97" s="26">
        <f t="shared" si="31"/>
        <v>98051.598495072452</v>
      </c>
      <c r="L97" s="15"/>
      <c r="M97" s="21"/>
      <c r="N97" s="22"/>
      <c r="O97" s="3"/>
      <c r="P97" s="21"/>
      <c r="Q97" s="1"/>
      <c r="R97" s="3"/>
      <c r="S97" s="2"/>
      <c r="T97" s="29"/>
      <c r="U97" s="26"/>
      <c r="W97" s="15"/>
      <c r="X97" s="21"/>
      <c r="Y97" s="22"/>
      <c r="Z97" s="3"/>
      <c r="AA97" s="21"/>
      <c r="AB97" s="1"/>
      <c r="AC97" s="3"/>
      <c r="AD97" s="2"/>
      <c r="AE97" s="29"/>
      <c r="AF97" s="26"/>
    </row>
    <row r="98" spans="1:32" x14ac:dyDescent="0.25">
      <c r="A98" s="15">
        <v>40809.675694444442</v>
      </c>
      <c r="B98" s="21">
        <v>1</v>
      </c>
      <c r="C98" s="22">
        <v>1197.67</v>
      </c>
      <c r="D98" s="3">
        <f t="shared" si="20"/>
        <v>1197.67</v>
      </c>
      <c r="E98" s="21">
        <v>0</v>
      </c>
      <c r="F98" s="1">
        <f t="shared" si="27"/>
        <v>0</v>
      </c>
      <c r="G98" s="3">
        <f t="shared" si="28"/>
        <v>0</v>
      </c>
      <c r="H98" s="2">
        <f t="shared" si="29"/>
        <v>82</v>
      </c>
      <c r="I98" s="29">
        <f t="shared" si="30"/>
        <v>1210.3569328667372</v>
      </c>
      <c r="J98" s="26">
        <f t="shared" si="31"/>
        <v>99249.268495072451</v>
      </c>
      <c r="L98" s="15"/>
      <c r="M98" s="21"/>
      <c r="N98" s="22"/>
      <c r="O98" s="3"/>
      <c r="P98" s="21"/>
      <c r="Q98" s="1"/>
      <c r="R98" s="3"/>
      <c r="S98" s="2"/>
      <c r="T98" s="29"/>
      <c r="U98" s="26"/>
      <c r="W98" s="15"/>
      <c r="X98" s="21"/>
      <c r="Y98" s="22"/>
      <c r="Z98" s="3"/>
      <c r="AA98" s="21"/>
      <c r="AB98" s="1"/>
      <c r="AC98" s="3"/>
      <c r="AD98" s="2"/>
      <c r="AE98" s="29"/>
      <c r="AF98" s="26"/>
    </row>
    <row r="99" spans="1:32" x14ac:dyDescent="0.25">
      <c r="A99" s="15">
        <v>40809.676388888889</v>
      </c>
      <c r="B99" s="21">
        <v>0</v>
      </c>
      <c r="C99" s="22">
        <v>0</v>
      </c>
      <c r="D99" s="3">
        <f t="shared" si="20"/>
        <v>0</v>
      </c>
      <c r="E99" s="21">
        <v>1</v>
      </c>
      <c r="F99" s="1">
        <f t="shared" si="27"/>
        <v>1210.3569328667372</v>
      </c>
      <c r="G99" s="3">
        <f t="shared" si="28"/>
        <v>1210.3569328667372</v>
      </c>
      <c r="H99" s="2">
        <f t="shared" si="29"/>
        <v>81</v>
      </c>
      <c r="I99" s="29">
        <f t="shared" si="30"/>
        <v>1210.3569328667372</v>
      </c>
      <c r="J99" s="26">
        <f t="shared" si="31"/>
        <v>98038.911562205714</v>
      </c>
      <c r="L99" s="15"/>
      <c r="M99" s="21"/>
      <c r="N99" s="22"/>
      <c r="O99" s="3"/>
      <c r="P99" s="21"/>
      <c r="Q99" s="1"/>
      <c r="R99" s="3"/>
      <c r="S99" s="2"/>
      <c r="T99" s="29"/>
      <c r="U99" s="26"/>
      <c r="W99" s="15"/>
      <c r="X99" s="21"/>
      <c r="Y99" s="22"/>
      <c r="Z99" s="3"/>
      <c r="AA99" s="21"/>
      <c r="AB99" s="1"/>
      <c r="AC99" s="3"/>
      <c r="AD99" s="2"/>
      <c r="AE99" s="29"/>
      <c r="AF99" s="26"/>
    </row>
    <row r="100" spans="1:32" x14ac:dyDescent="0.25">
      <c r="A100" s="15">
        <v>40813.444444444445</v>
      </c>
      <c r="B100" s="21">
        <v>12</v>
      </c>
      <c r="C100" s="22">
        <v>1197.67</v>
      </c>
      <c r="D100" s="3">
        <f t="shared" si="20"/>
        <v>14372.04</v>
      </c>
      <c r="E100" s="21">
        <v>0</v>
      </c>
      <c r="F100" s="1">
        <f t="shared" si="27"/>
        <v>0</v>
      </c>
      <c r="G100" s="3">
        <f t="shared" si="28"/>
        <v>0</v>
      </c>
      <c r="H100" s="2">
        <f t="shared" si="29"/>
        <v>93</v>
      </c>
      <c r="I100" s="29">
        <f t="shared" si="30"/>
        <v>1208.7199092710291</v>
      </c>
      <c r="J100" s="26">
        <f t="shared" si="31"/>
        <v>112410.95156220571</v>
      </c>
      <c r="L100" s="15"/>
      <c r="M100" s="21"/>
      <c r="N100" s="22"/>
      <c r="O100" s="3"/>
      <c r="P100" s="21"/>
      <c r="Q100" s="1"/>
      <c r="R100" s="3"/>
      <c r="S100" s="2"/>
      <c r="T100" s="29"/>
      <c r="U100" s="26"/>
      <c r="W100" s="15"/>
      <c r="X100" s="21"/>
      <c r="Y100" s="22"/>
      <c r="Z100" s="3"/>
      <c r="AA100" s="21"/>
      <c r="AB100" s="1"/>
      <c r="AC100" s="3"/>
      <c r="AD100" s="2"/>
      <c r="AE100" s="29"/>
      <c r="AF100" s="26"/>
    </row>
    <row r="101" spans="1:32" x14ac:dyDescent="0.25">
      <c r="A101" s="15">
        <v>40813.444444444445</v>
      </c>
      <c r="B101" s="21">
        <v>0</v>
      </c>
      <c r="C101" s="22">
        <v>0</v>
      </c>
      <c r="D101" s="3">
        <f t="shared" si="20"/>
        <v>0</v>
      </c>
      <c r="E101" s="21">
        <v>12</v>
      </c>
      <c r="F101" s="1">
        <f t="shared" si="27"/>
        <v>1208.7199092710291</v>
      </c>
      <c r="G101" s="3">
        <f t="shared" si="28"/>
        <v>14504.63891125235</v>
      </c>
      <c r="H101" s="2">
        <f t="shared" si="29"/>
        <v>81</v>
      </c>
      <c r="I101" s="29">
        <f t="shared" si="30"/>
        <v>1208.7199092710291</v>
      </c>
      <c r="J101" s="26">
        <f t="shared" si="31"/>
        <v>97906.312650953361</v>
      </c>
      <c r="L101" s="15"/>
      <c r="M101" s="21"/>
      <c r="N101" s="22"/>
      <c r="O101" s="3"/>
      <c r="P101" s="21"/>
      <c r="Q101" s="1"/>
      <c r="R101" s="3"/>
      <c r="S101" s="2"/>
      <c r="T101" s="29"/>
      <c r="U101" s="26"/>
      <c r="W101" s="15"/>
      <c r="X101" s="21"/>
      <c r="Y101" s="22"/>
      <c r="Z101" s="3"/>
      <c r="AA101" s="21"/>
      <c r="AB101" s="1"/>
      <c r="AC101" s="3"/>
      <c r="AD101" s="2"/>
      <c r="AE101" s="29"/>
      <c r="AF101" s="26"/>
    </row>
    <row r="102" spans="1:32" x14ac:dyDescent="0.25">
      <c r="A102" s="15">
        <v>40813.532638888886</v>
      </c>
      <c r="B102" s="21">
        <v>1</v>
      </c>
      <c r="C102" s="22">
        <v>1197.67</v>
      </c>
      <c r="D102" s="3">
        <f t="shared" si="20"/>
        <v>1197.67</v>
      </c>
      <c r="E102" s="21">
        <v>0</v>
      </c>
      <c r="F102" s="1">
        <f t="shared" si="27"/>
        <v>0</v>
      </c>
      <c r="G102" s="3">
        <f t="shared" si="28"/>
        <v>0</v>
      </c>
      <c r="H102" s="2">
        <f t="shared" si="29"/>
        <v>82</v>
      </c>
      <c r="I102" s="29">
        <f t="shared" si="30"/>
        <v>1208.5851542799189</v>
      </c>
      <c r="J102" s="26">
        <f t="shared" si="31"/>
        <v>99103.982650953345</v>
      </c>
      <c r="L102" s="15"/>
      <c r="M102" s="21"/>
      <c r="N102" s="22"/>
      <c r="O102" s="3"/>
      <c r="P102" s="21"/>
      <c r="Q102" s="1"/>
      <c r="R102" s="3"/>
      <c r="S102" s="2"/>
      <c r="T102" s="29"/>
      <c r="U102" s="26"/>
      <c r="W102" s="15"/>
      <c r="X102" s="21"/>
      <c r="Y102" s="22"/>
      <c r="Z102" s="3"/>
      <c r="AA102" s="21"/>
      <c r="AB102" s="1"/>
      <c r="AC102" s="3"/>
      <c r="AD102" s="2"/>
      <c r="AE102" s="29"/>
      <c r="AF102" s="26"/>
    </row>
    <row r="103" spans="1:32" x14ac:dyDescent="0.25">
      <c r="A103" s="15">
        <v>40813.532638888886</v>
      </c>
      <c r="B103" s="21">
        <v>0</v>
      </c>
      <c r="C103" s="22">
        <v>0</v>
      </c>
      <c r="D103" s="3">
        <f t="shared" si="20"/>
        <v>0</v>
      </c>
      <c r="E103" s="21">
        <v>1</v>
      </c>
      <c r="F103" s="1">
        <f t="shared" si="27"/>
        <v>1208.5851542799189</v>
      </c>
      <c r="G103" s="3">
        <f t="shared" si="28"/>
        <v>1208.5851542799189</v>
      </c>
      <c r="H103" s="2">
        <f t="shared" si="29"/>
        <v>81</v>
      </c>
      <c r="I103" s="29">
        <f t="shared" si="30"/>
        <v>1208.5851542799189</v>
      </c>
      <c r="J103" s="26">
        <f t="shared" si="31"/>
        <v>97895.397496673439</v>
      </c>
      <c r="L103" s="15"/>
      <c r="M103" s="21"/>
      <c r="N103" s="22"/>
      <c r="O103" s="3"/>
      <c r="P103" s="21"/>
      <c r="Q103" s="1"/>
      <c r="R103" s="3"/>
      <c r="S103" s="2"/>
      <c r="T103" s="29"/>
      <c r="U103" s="26"/>
      <c r="W103" s="15"/>
      <c r="X103" s="21"/>
      <c r="Y103" s="22"/>
      <c r="Z103" s="3"/>
      <c r="AA103" s="21"/>
      <c r="AB103" s="1"/>
      <c r="AC103" s="3"/>
      <c r="AD103" s="2"/>
      <c r="AE103" s="29"/>
      <c r="AF103" s="26"/>
    </row>
    <row r="104" spans="1:32" x14ac:dyDescent="0.25">
      <c r="A104" s="15">
        <v>40814.526388888888</v>
      </c>
      <c r="B104" s="21">
        <v>1</v>
      </c>
      <c r="C104" s="22">
        <v>1126.21</v>
      </c>
      <c r="D104" s="3">
        <f t="shared" si="20"/>
        <v>1126.21</v>
      </c>
      <c r="E104" s="21">
        <v>0</v>
      </c>
      <c r="F104" s="1">
        <f t="shared" si="27"/>
        <v>0</v>
      </c>
      <c r="G104" s="3">
        <f t="shared" si="28"/>
        <v>0</v>
      </c>
      <c r="H104" s="2">
        <f t="shared" si="29"/>
        <v>82</v>
      </c>
      <c r="I104" s="29">
        <f t="shared" si="30"/>
        <v>1207.5805792277249</v>
      </c>
      <c r="J104" s="26">
        <f t="shared" si="31"/>
        <v>99021.607496673445</v>
      </c>
      <c r="L104" s="15"/>
      <c r="M104" s="21"/>
      <c r="N104" s="22"/>
      <c r="O104" s="3"/>
      <c r="P104" s="21"/>
      <c r="Q104" s="1"/>
      <c r="R104" s="3"/>
      <c r="S104" s="2"/>
      <c r="T104" s="29"/>
      <c r="U104" s="26"/>
      <c r="W104" s="15"/>
      <c r="X104" s="21"/>
      <c r="Y104" s="22"/>
      <c r="Z104" s="3"/>
      <c r="AA104" s="21"/>
      <c r="AB104" s="1"/>
      <c r="AC104" s="3"/>
      <c r="AD104" s="2"/>
      <c r="AE104" s="29"/>
      <c r="AF104" s="26"/>
    </row>
    <row r="105" spans="1:32" x14ac:dyDescent="0.25">
      <c r="A105" s="15">
        <v>40814.526388888888</v>
      </c>
      <c r="B105" s="21">
        <v>0</v>
      </c>
      <c r="C105" s="22">
        <v>0</v>
      </c>
      <c r="D105" s="3">
        <f t="shared" si="20"/>
        <v>0</v>
      </c>
      <c r="E105" s="21">
        <v>1</v>
      </c>
      <c r="F105" s="1">
        <f t="shared" si="27"/>
        <v>1207.5805792277249</v>
      </c>
      <c r="G105" s="3">
        <f t="shared" si="28"/>
        <v>1207.5805792277249</v>
      </c>
      <c r="H105" s="2">
        <f t="shared" si="29"/>
        <v>81</v>
      </c>
      <c r="I105" s="29">
        <f t="shared" si="30"/>
        <v>1207.5805792277249</v>
      </c>
      <c r="J105" s="26">
        <f t="shared" si="31"/>
        <v>97814.026917445721</v>
      </c>
      <c r="L105" s="15"/>
      <c r="M105" s="21"/>
      <c r="N105" s="22"/>
      <c r="O105" s="3"/>
      <c r="P105" s="21"/>
      <c r="Q105" s="1"/>
      <c r="R105" s="3"/>
      <c r="S105" s="2"/>
      <c r="T105" s="29"/>
      <c r="U105" s="26"/>
      <c r="W105" s="15"/>
      <c r="X105" s="21"/>
      <c r="Y105" s="22"/>
      <c r="Z105" s="3"/>
      <c r="AA105" s="21"/>
      <c r="AB105" s="1"/>
      <c r="AC105" s="3"/>
      <c r="AD105" s="2"/>
      <c r="AE105" s="29"/>
      <c r="AF105" s="26"/>
    </row>
    <row r="106" spans="1:32" x14ac:dyDescent="0.25">
      <c r="A106" s="15">
        <v>40814.609722222223</v>
      </c>
      <c r="B106" s="21">
        <v>4</v>
      </c>
      <c r="C106" s="22">
        <v>1126.21</v>
      </c>
      <c r="D106" s="3">
        <f t="shared" si="20"/>
        <v>4504.84</v>
      </c>
      <c r="E106" s="21">
        <v>0</v>
      </c>
      <c r="F106" s="1">
        <f t="shared" si="27"/>
        <v>0</v>
      </c>
      <c r="G106" s="3">
        <f t="shared" si="28"/>
        <v>0</v>
      </c>
      <c r="H106" s="2">
        <f t="shared" si="29"/>
        <v>85</v>
      </c>
      <c r="I106" s="29">
        <f t="shared" si="30"/>
        <v>1203.7513754993613</v>
      </c>
      <c r="J106" s="26">
        <f t="shared" si="31"/>
        <v>102318.86691744572</v>
      </c>
      <c r="L106" s="15"/>
      <c r="M106" s="21"/>
      <c r="N106" s="22"/>
      <c r="O106" s="3"/>
      <c r="P106" s="21"/>
      <c r="Q106" s="1"/>
      <c r="R106" s="3"/>
      <c r="S106" s="2"/>
      <c r="T106" s="29"/>
      <c r="U106" s="26"/>
      <c r="W106" s="15"/>
      <c r="X106" s="21"/>
      <c r="Y106" s="22"/>
      <c r="Z106" s="3"/>
      <c r="AA106" s="21"/>
      <c r="AB106" s="1"/>
      <c r="AC106" s="3"/>
      <c r="AD106" s="2"/>
      <c r="AE106" s="29"/>
      <c r="AF106" s="26"/>
    </row>
    <row r="107" spans="1:32" x14ac:dyDescent="0.25">
      <c r="A107" s="15">
        <v>40814.61041666667</v>
      </c>
      <c r="B107" s="21">
        <v>0</v>
      </c>
      <c r="C107" s="22">
        <v>0</v>
      </c>
      <c r="D107" s="3">
        <f t="shared" si="20"/>
        <v>0</v>
      </c>
      <c r="E107" s="21">
        <v>4</v>
      </c>
      <c r="F107" s="1">
        <f t="shared" si="27"/>
        <v>1203.7513754993613</v>
      </c>
      <c r="G107" s="3">
        <f t="shared" si="28"/>
        <v>4815.0055019974452</v>
      </c>
      <c r="H107" s="2">
        <f t="shared" si="29"/>
        <v>81</v>
      </c>
      <c r="I107" s="29">
        <f t="shared" si="30"/>
        <v>1203.7513754993615</v>
      </c>
      <c r="J107" s="26">
        <f t="shared" si="31"/>
        <v>97503.861415448278</v>
      </c>
      <c r="L107" s="15"/>
      <c r="M107" s="21"/>
      <c r="N107" s="22"/>
      <c r="O107" s="3"/>
      <c r="P107" s="21"/>
      <c r="Q107" s="1"/>
      <c r="R107" s="3"/>
      <c r="S107" s="2"/>
      <c r="T107" s="29"/>
      <c r="U107" s="26"/>
      <c r="W107" s="15"/>
      <c r="X107" s="21"/>
      <c r="Y107" s="22"/>
      <c r="Z107" s="3"/>
      <c r="AA107" s="21"/>
      <c r="AB107" s="1"/>
      <c r="AC107" s="3"/>
      <c r="AD107" s="2"/>
      <c r="AE107" s="29"/>
      <c r="AF107" s="26"/>
    </row>
    <row r="108" spans="1:32" x14ac:dyDescent="0.25">
      <c r="A108" s="15">
        <v>40815.55972222222</v>
      </c>
      <c r="B108" s="21">
        <v>1</v>
      </c>
      <c r="C108" s="22">
        <v>1126.21</v>
      </c>
      <c r="D108" s="3">
        <f t="shared" si="20"/>
        <v>1126.21</v>
      </c>
      <c r="E108" s="21">
        <v>0</v>
      </c>
      <c r="F108" s="1">
        <f t="shared" si="27"/>
        <v>0</v>
      </c>
      <c r="G108" s="3">
        <f t="shared" si="28"/>
        <v>0</v>
      </c>
      <c r="H108" s="2">
        <f t="shared" si="29"/>
        <v>82</v>
      </c>
      <c r="I108" s="29">
        <f t="shared" si="30"/>
        <v>1202.8057489688815</v>
      </c>
      <c r="J108" s="26">
        <f t="shared" si="31"/>
        <v>98630.071415448285</v>
      </c>
      <c r="L108" s="15"/>
      <c r="M108" s="21"/>
      <c r="N108" s="22"/>
      <c r="O108" s="3"/>
      <c r="P108" s="21"/>
      <c r="Q108" s="1"/>
      <c r="R108" s="3"/>
      <c r="S108" s="2"/>
      <c r="T108" s="29"/>
      <c r="U108" s="26"/>
      <c r="W108" s="15"/>
      <c r="X108" s="21"/>
      <c r="Y108" s="22"/>
      <c r="Z108" s="3"/>
      <c r="AA108" s="21"/>
      <c r="AB108" s="1"/>
      <c r="AC108" s="3"/>
      <c r="AD108" s="2"/>
      <c r="AE108" s="29"/>
      <c r="AF108" s="26"/>
    </row>
    <row r="109" spans="1:32" x14ac:dyDescent="0.25">
      <c r="A109" s="15">
        <v>40815.55972222222</v>
      </c>
      <c r="B109" s="21">
        <v>1</v>
      </c>
      <c r="C109" s="22">
        <v>1126.21</v>
      </c>
      <c r="D109" s="3">
        <f t="shared" si="20"/>
        <v>1126.21</v>
      </c>
      <c r="E109" s="21">
        <v>0</v>
      </c>
      <c r="F109" s="1">
        <f t="shared" si="27"/>
        <v>0</v>
      </c>
      <c r="G109" s="3">
        <f t="shared" si="28"/>
        <v>0</v>
      </c>
      <c r="H109" s="2">
        <f t="shared" si="29"/>
        <v>83</v>
      </c>
      <c r="I109" s="29">
        <f t="shared" si="30"/>
        <v>1201.8829086198589</v>
      </c>
      <c r="J109" s="26">
        <f t="shared" si="31"/>
        <v>99756.281415448291</v>
      </c>
      <c r="L109" s="15"/>
      <c r="M109" s="21"/>
      <c r="N109" s="22"/>
      <c r="O109" s="3"/>
      <c r="P109" s="21"/>
      <c r="Q109" s="1"/>
      <c r="R109" s="3"/>
      <c r="S109" s="2"/>
      <c r="T109" s="29"/>
      <c r="U109" s="26"/>
      <c r="W109" s="15"/>
      <c r="X109" s="21"/>
      <c r="Y109" s="22"/>
      <c r="Z109" s="3"/>
      <c r="AA109" s="21"/>
      <c r="AB109" s="1"/>
      <c r="AC109" s="3"/>
      <c r="AD109" s="2"/>
      <c r="AE109" s="29"/>
      <c r="AF109" s="26"/>
    </row>
    <row r="110" spans="1:32" x14ac:dyDescent="0.25">
      <c r="A110" s="15">
        <v>40815.55972222222</v>
      </c>
      <c r="B110" s="21">
        <v>1</v>
      </c>
      <c r="C110" s="22">
        <v>1126.21</v>
      </c>
      <c r="D110" s="3">
        <f t="shared" si="20"/>
        <v>1126.21</v>
      </c>
      <c r="E110" s="21">
        <v>0</v>
      </c>
      <c r="F110" s="1">
        <f t="shared" si="27"/>
        <v>0</v>
      </c>
      <c r="G110" s="3">
        <f t="shared" si="28"/>
        <v>0</v>
      </c>
      <c r="H110" s="2">
        <f t="shared" si="29"/>
        <v>84</v>
      </c>
      <c r="I110" s="29">
        <f t="shared" si="30"/>
        <v>1200.9820406600988</v>
      </c>
      <c r="J110" s="26">
        <f t="shared" si="31"/>
        <v>100882.4914154483</v>
      </c>
      <c r="L110" s="15"/>
      <c r="M110" s="21"/>
      <c r="N110" s="22"/>
      <c r="O110" s="3"/>
      <c r="P110" s="21"/>
      <c r="Q110" s="1"/>
      <c r="R110" s="3"/>
      <c r="S110" s="2"/>
      <c r="T110" s="29"/>
      <c r="U110" s="26"/>
      <c r="W110" s="15"/>
      <c r="X110" s="21"/>
      <c r="Y110" s="22"/>
      <c r="Z110" s="3"/>
      <c r="AA110" s="21"/>
      <c r="AB110" s="1"/>
      <c r="AC110" s="3"/>
      <c r="AD110" s="2"/>
      <c r="AE110" s="29"/>
      <c r="AF110" s="26"/>
    </row>
    <row r="111" spans="1:32" x14ac:dyDescent="0.25">
      <c r="A111" s="15">
        <v>40815.55972222222</v>
      </c>
      <c r="B111" s="21">
        <v>1</v>
      </c>
      <c r="C111" s="22">
        <v>1126.21</v>
      </c>
      <c r="D111" s="3">
        <f t="shared" si="20"/>
        <v>1126.21</v>
      </c>
      <c r="E111" s="21">
        <v>0</v>
      </c>
      <c r="F111" s="1">
        <f t="shared" si="27"/>
        <v>0</v>
      </c>
      <c r="G111" s="3">
        <f t="shared" si="28"/>
        <v>0</v>
      </c>
      <c r="H111" s="2">
        <f t="shared" si="29"/>
        <v>85</v>
      </c>
      <c r="I111" s="29">
        <f t="shared" si="30"/>
        <v>1200.1023695935094</v>
      </c>
      <c r="J111" s="26">
        <f t="shared" si="31"/>
        <v>102008.70141544829</v>
      </c>
      <c r="L111" s="15"/>
      <c r="M111" s="21"/>
      <c r="N111" s="22"/>
      <c r="O111" s="3"/>
      <c r="P111" s="21"/>
      <c r="Q111" s="1"/>
      <c r="R111" s="3"/>
      <c r="S111" s="2"/>
      <c r="T111" s="29"/>
      <c r="U111" s="26"/>
      <c r="W111" s="15"/>
      <c r="X111" s="21"/>
      <c r="Y111" s="22"/>
      <c r="Z111" s="3"/>
      <c r="AA111" s="21"/>
      <c r="AB111" s="1"/>
      <c r="AC111" s="3"/>
      <c r="AD111" s="2"/>
      <c r="AE111" s="29"/>
      <c r="AF111" s="26"/>
    </row>
    <row r="112" spans="1:32" x14ac:dyDescent="0.25">
      <c r="A112" s="15">
        <v>40815.55972222222</v>
      </c>
      <c r="B112" s="21">
        <v>1</v>
      </c>
      <c r="C112" s="22">
        <v>1126.21</v>
      </c>
      <c r="D112" s="3">
        <f t="shared" si="20"/>
        <v>1126.21</v>
      </c>
      <c r="E112" s="21">
        <v>0</v>
      </c>
      <c r="F112" s="1">
        <f t="shared" si="27"/>
        <v>0</v>
      </c>
      <c r="G112" s="3">
        <f t="shared" si="28"/>
        <v>0</v>
      </c>
      <c r="H112" s="2">
        <f t="shared" si="29"/>
        <v>86</v>
      </c>
      <c r="I112" s="29">
        <f t="shared" si="30"/>
        <v>1199.2431559935849</v>
      </c>
      <c r="J112" s="26">
        <f t="shared" si="31"/>
        <v>103134.9114154483</v>
      </c>
      <c r="L112" s="15"/>
      <c r="M112" s="21"/>
      <c r="N112" s="22"/>
      <c r="O112" s="3"/>
      <c r="P112" s="21"/>
      <c r="Q112" s="1"/>
      <c r="R112" s="3"/>
      <c r="S112" s="2"/>
      <c r="T112" s="29"/>
      <c r="U112" s="26"/>
      <c r="W112" s="15"/>
      <c r="X112" s="21"/>
      <c r="Y112" s="22"/>
      <c r="Z112" s="3"/>
      <c r="AA112" s="21"/>
      <c r="AB112" s="1"/>
      <c r="AC112" s="3"/>
      <c r="AD112" s="2"/>
      <c r="AE112" s="29"/>
      <c r="AF112" s="26"/>
    </row>
    <row r="113" spans="1:32" x14ac:dyDescent="0.25">
      <c r="A113" s="15">
        <v>40815.560416666667</v>
      </c>
      <c r="B113" s="21">
        <v>0</v>
      </c>
      <c r="C113" s="22">
        <v>0</v>
      </c>
      <c r="D113" s="3">
        <f t="shared" si="20"/>
        <v>0</v>
      </c>
      <c r="E113" s="21">
        <v>5</v>
      </c>
      <c r="F113" s="1">
        <f t="shared" si="27"/>
        <v>1199.2431559935849</v>
      </c>
      <c r="G113" s="3">
        <f t="shared" si="28"/>
        <v>5996.2157799679244</v>
      </c>
      <c r="H113" s="2">
        <f t="shared" si="29"/>
        <v>81</v>
      </c>
      <c r="I113" s="29">
        <f t="shared" si="30"/>
        <v>1199.2431559935849</v>
      </c>
      <c r="J113" s="26">
        <f t="shared" si="31"/>
        <v>97138.69563548037</v>
      </c>
      <c r="L113" s="15"/>
      <c r="M113" s="21"/>
      <c r="N113" s="22"/>
      <c r="O113" s="3"/>
      <c r="P113" s="21"/>
      <c r="Q113" s="1"/>
      <c r="R113" s="3"/>
      <c r="S113" s="2"/>
      <c r="T113" s="29"/>
      <c r="U113" s="26"/>
      <c r="W113" s="15"/>
      <c r="X113" s="21"/>
      <c r="Y113" s="22"/>
      <c r="Z113" s="3"/>
      <c r="AA113" s="21"/>
      <c r="AB113" s="1"/>
      <c r="AC113" s="3"/>
      <c r="AD113" s="2"/>
      <c r="AE113" s="29"/>
      <c r="AF113" s="26"/>
    </row>
    <row r="114" spans="1:32" x14ac:dyDescent="0.25">
      <c r="A114" s="15">
        <v>40816.37777777778</v>
      </c>
      <c r="B114" s="21">
        <v>12</v>
      </c>
      <c r="C114" s="22">
        <v>1126.21</v>
      </c>
      <c r="D114" s="3">
        <f t="shared" si="20"/>
        <v>13514.52</v>
      </c>
      <c r="E114" s="21">
        <v>0</v>
      </c>
      <c r="F114" s="1">
        <f t="shared" si="27"/>
        <v>0</v>
      </c>
      <c r="G114" s="3">
        <f t="shared" si="28"/>
        <v>0</v>
      </c>
      <c r="H114" s="2">
        <f t="shared" si="29"/>
        <v>93</v>
      </c>
      <c r="I114" s="29">
        <f t="shared" si="30"/>
        <v>1189.8195229621545</v>
      </c>
      <c r="J114" s="26">
        <f t="shared" si="31"/>
        <v>110653.21563548036</v>
      </c>
      <c r="L114" s="15"/>
      <c r="M114" s="21"/>
      <c r="N114" s="22"/>
      <c r="O114" s="3"/>
      <c r="P114" s="21"/>
      <c r="Q114" s="1"/>
      <c r="R114" s="3"/>
      <c r="S114" s="2"/>
      <c r="T114" s="29"/>
      <c r="U114" s="26"/>
      <c r="W114" s="15"/>
      <c r="X114" s="21"/>
      <c r="Y114" s="22"/>
      <c r="Z114" s="3"/>
      <c r="AA114" s="21"/>
      <c r="AB114" s="1"/>
      <c r="AC114" s="3"/>
      <c r="AD114" s="2"/>
      <c r="AE114" s="29"/>
      <c r="AF114" s="26"/>
    </row>
    <row r="115" spans="1:32" x14ac:dyDescent="0.25">
      <c r="A115" s="15">
        <v>40816.37777777778</v>
      </c>
      <c r="B115" s="21">
        <v>0</v>
      </c>
      <c r="C115" s="22">
        <v>0</v>
      </c>
      <c r="D115" s="3">
        <f t="shared" si="20"/>
        <v>0</v>
      </c>
      <c r="E115" s="21">
        <v>12</v>
      </c>
      <c r="F115" s="1">
        <f t="shared" si="27"/>
        <v>1189.8195229621545</v>
      </c>
      <c r="G115" s="3">
        <f t="shared" si="28"/>
        <v>14277.834275545854</v>
      </c>
      <c r="H115" s="2">
        <f t="shared" si="29"/>
        <v>81</v>
      </c>
      <c r="I115" s="29">
        <f t="shared" si="30"/>
        <v>1189.8195229621542</v>
      </c>
      <c r="J115" s="26">
        <f t="shared" si="31"/>
        <v>96375.381359934487</v>
      </c>
      <c r="L115" s="15"/>
      <c r="M115" s="21"/>
      <c r="N115" s="22"/>
      <c r="O115" s="3"/>
      <c r="P115" s="21"/>
      <c r="Q115" s="1"/>
      <c r="R115" s="3"/>
      <c r="S115" s="2"/>
      <c r="T115" s="29"/>
      <c r="U115" s="26"/>
      <c r="W115" s="15"/>
      <c r="X115" s="21"/>
      <c r="Y115" s="22"/>
      <c r="Z115" s="3"/>
      <c r="AA115" s="21"/>
      <c r="AB115" s="1"/>
      <c r="AC115" s="3"/>
      <c r="AD115" s="2"/>
      <c r="AE115" s="29"/>
      <c r="AF115" s="26"/>
    </row>
    <row r="116" spans="1:32" x14ac:dyDescent="0.25">
      <c r="A116" s="15">
        <v>40816.383333333331</v>
      </c>
      <c r="B116" s="21">
        <v>12</v>
      </c>
      <c r="C116" s="22">
        <v>1126.21</v>
      </c>
      <c r="D116" s="3">
        <f t="shared" si="20"/>
        <v>13514.52</v>
      </c>
      <c r="E116" s="21">
        <v>0</v>
      </c>
      <c r="F116" s="1">
        <f t="shared" si="27"/>
        <v>0</v>
      </c>
      <c r="G116" s="3">
        <f t="shared" si="28"/>
        <v>0</v>
      </c>
      <c r="H116" s="2">
        <f t="shared" si="29"/>
        <v>93</v>
      </c>
      <c r="I116" s="29">
        <f t="shared" si="30"/>
        <v>1181.6118425799407</v>
      </c>
      <c r="J116" s="26">
        <f t="shared" si="31"/>
        <v>109889.90135993449</v>
      </c>
      <c r="L116" s="15"/>
      <c r="M116" s="21"/>
      <c r="N116" s="22"/>
      <c r="O116" s="3"/>
      <c r="P116" s="21"/>
      <c r="Q116" s="1"/>
      <c r="R116" s="3"/>
      <c r="S116" s="2"/>
      <c r="T116" s="29"/>
      <c r="U116" s="26"/>
      <c r="W116" s="15"/>
      <c r="X116" s="21"/>
      <c r="Y116" s="22"/>
      <c r="Z116" s="3"/>
      <c r="AA116" s="21"/>
      <c r="AB116" s="1"/>
      <c r="AC116" s="3"/>
      <c r="AD116" s="2"/>
      <c r="AE116" s="29"/>
      <c r="AF116" s="26"/>
    </row>
    <row r="117" spans="1:32" x14ac:dyDescent="0.25">
      <c r="A117" s="15">
        <v>40816.383333333331</v>
      </c>
      <c r="B117" s="21">
        <v>0</v>
      </c>
      <c r="C117" s="22">
        <v>0</v>
      </c>
      <c r="D117" s="3">
        <f t="shared" si="20"/>
        <v>0</v>
      </c>
      <c r="E117" s="21">
        <v>12</v>
      </c>
      <c r="F117" s="1">
        <f t="shared" si="27"/>
        <v>1181.6118425799407</v>
      </c>
      <c r="G117" s="3">
        <f t="shared" si="28"/>
        <v>14179.342110959289</v>
      </c>
      <c r="H117" s="2">
        <f t="shared" si="29"/>
        <v>81</v>
      </c>
      <c r="I117" s="29">
        <f t="shared" si="30"/>
        <v>1181.6118425799407</v>
      </c>
      <c r="J117" s="26">
        <f t="shared" si="31"/>
        <v>95710.559248975202</v>
      </c>
      <c r="L117" s="15"/>
      <c r="M117" s="21"/>
      <c r="N117" s="22"/>
      <c r="O117" s="3"/>
      <c r="P117" s="21"/>
      <c r="Q117" s="1"/>
      <c r="R117" s="3"/>
      <c r="S117" s="2"/>
      <c r="T117" s="29"/>
      <c r="U117" s="26"/>
      <c r="W117" s="15"/>
      <c r="X117" s="21"/>
      <c r="Y117" s="22"/>
      <c r="Z117" s="3"/>
      <c r="AA117" s="21"/>
      <c r="AB117" s="1"/>
      <c r="AC117" s="3"/>
      <c r="AD117" s="2"/>
      <c r="AE117" s="29"/>
      <c r="AF117" s="26"/>
    </row>
    <row r="118" spans="1:32" x14ac:dyDescent="0.25">
      <c r="A118" s="15">
        <v>40816.402083333334</v>
      </c>
      <c r="B118" s="21">
        <v>1</v>
      </c>
      <c r="C118" s="22">
        <v>1126.21</v>
      </c>
      <c r="D118" s="3">
        <f t="shared" si="20"/>
        <v>1126.21</v>
      </c>
      <c r="E118" s="21">
        <v>0</v>
      </c>
      <c r="F118" s="1">
        <f t="shared" si="27"/>
        <v>0</v>
      </c>
      <c r="G118" s="3">
        <f t="shared" si="28"/>
        <v>0</v>
      </c>
      <c r="H118" s="2">
        <f t="shared" si="29"/>
        <v>82</v>
      </c>
      <c r="I118" s="29">
        <f t="shared" si="30"/>
        <v>1180.9362103533563</v>
      </c>
      <c r="J118" s="26">
        <f t="shared" si="31"/>
        <v>96836.769248975208</v>
      </c>
      <c r="L118" s="15"/>
      <c r="M118" s="21"/>
      <c r="N118" s="22"/>
      <c r="O118" s="3"/>
      <c r="P118" s="21"/>
      <c r="Q118" s="1"/>
      <c r="R118" s="3"/>
      <c r="S118" s="2"/>
      <c r="T118" s="29"/>
      <c r="U118" s="26"/>
      <c r="W118" s="15"/>
      <c r="X118" s="21"/>
      <c r="Y118" s="22"/>
      <c r="Z118" s="3"/>
      <c r="AA118" s="21"/>
      <c r="AB118" s="1"/>
      <c r="AC118" s="3"/>
      <c r="AD118" s="2"/>
      <c r="AE118" s="29"/>
      <c r="AF118" s="26"/>
    </row>
    <row r="119" spans="1:32" x14ac:dyDescent="0.25">
      <c r="A119" s="15">
        <v>40816.402083333334</v>
      </c>
      <c r="B119" s="21">
        <v>1</v>
      </c>
      <c r="C119" s="22">
        <v>1126.21</v>
      </c>
      <c r="D119" s="3">
        <f t="shared" si="20"/>
        <v>1126.21</v>
      </c>
      <c r="E119" s="21">
        <v>0</v>
      </c>
      <c r="F119" s="1">
        <f t="shared" si="27"/>
        <v>0</v>
      </c>
      <c r="G119" s="3">
        <f t="shared" si="28"/>
        <v>0</v>
      </c>
      <c r="H119" s="2">
        <f t="shared" si="29"/>
        <v>83</v>
      </c>
      <c r="I119" s="29">
        <f t="shared" si="30"/>
        <v>1180.2768584213882</v>
      </c>
      <c r="J119" s="26">
        <f t="shared" si="31"/>
        <v>97962.979248975214</v>
      </c>
      <c r="L119" s="15"/>
      <c r="M119" s="21"/>
      <c r="N119" s="22"/>
      <c r="O119" s="3"/>
      <c r="P119" s="21"/>
      <c r="Q119" s="1"/>
      <c r="R119" s="3"/>
      <c r="S119" s="2"/>
      <c r="T119" s="29"/>
      <c r="U119" s="26"/>
      <c r="W119" s="15"/>
      <c r="X119" s="21"/>
      <c r="Y119" s="22"/>
      <c r="Z119" s="3"/>
      <c r="AA119" s="21"/>
      <c r="AB119" s="1"/>
      <c r="AC119" s="3"/>
      <c r="AD119" s="2"/>
      <c r="AE119" s="29"/>
      <c r="AF119" s="26"/>
    </row>
    <row r="120" spans="1:32" x14ac:dyDescent="0.25">
      <c r="A120" s="15">
        <v>40816.402083333334</v>
      </c>
      <c r="B120" s="21">
        <v>1</v>
      </c>
      <c r="C120" s="22">
        <v>1126.21</v>
      </c>
      <c r="D120" s="3">
        <f t="shared" si="20"/>
        <v>1126.21</v>
      </c>
      <c r="E120" s="21">
        <v>0</v>
      </c>
      <c r="F120" s="1">
        <f t="shared" si="27"/>
        <v>0</v>
      </c>
      <c r="G120" s="3">
        <f t="shared" si="28"/>
        <v>0</v>
      </c>
      <c r="H120" s="2">
        <f t="shared" si="29"/>
        <v>84</v>
      </c>
      <c r="I120" s="29">
        <f t="shared" si="30"/>
        <v>1179.633205344943</v>
      </c>
      <c r="J120" s="26">
        <f t="shared" si="31"/>
        <v>99089.189248975206</v>
      </c>
      <c r="L120" s="15"/>
      <c r="M120" s="21"/>
      <c r="N120" s="22"/>
      <c r="O120" s="3"/>
      <c r="P120" s="21"/>
      <c r="Q120" s="1"/>
      <c r="R120" s="3"/>
      <c r="S120" s="2"/>
      <c r="T120" s="29"/>
      <c r="U120" s="26"/>
      <c r="W120" s="15"/>
      <c r="X120" s="21"/>
      <c r="Y120" s="22"/>
      <c r="Z120" s="3"/>
      <c r="AA120" s="21"/>
      <c r="AB120" s="1"/>
      <c r="AC120" s="3"/>
      <c r="AD120" s="2"/>
      <c r="AE120" s="29"/>
      <c r="AF120" s="26"/>
    </row>
    <row r="121" spans="1:32" x14ac:dyDescent="0.25">
      <c r="A121" s="15">
        <v>40816.402083333334</v>
      </c>
      <c r="B121" s="21">
        <v>1</v>
      </c>
      <c r="C121" s="22">
        <v>1126.21</v>
      </c>
      <c r="D121" s="3">
        <f t="shared" si="20"/>
        <v>1126.21</v>
      </c>
      <c r="E121" s="21">
        <v>0</v>
      </c>
      <c r="F121" s="1">
        <f t="shared" si="27"/>
        <v>0</v>
      </c>
      <c r="G121" s="3">
        <f t="shared" si="28"/>
        <v>0</v>
      </c>
      <c r="H121" s="2">
        <f t="shared" si="29"/>
        <v>85</v>
      </c>
      <c r="I121" s="29">
        <f t="shared" si="30"/>
        <v>1179.0046970467672</v>
      </c>
      <c r="J121" s="26">
        <f t="shared" si="31"/>
        <v>100215.39924897521</v>
      </c>
      <c r="L121" s="15"/>
      <c r="M121" s="21"/>
      <c r="N121" s="22"/>
      <c r="O121" s="3"/>
      <c r="P121" s="21"/>
      <c r="Q121" s="1"/>
      <c r="R121" s="3"/>
      <c r="S121" s="2"/>
      <c r="T121" s="29"/>
      <c r="U121" s="26"/>
      <c r="W121" s="15"/>
      <c r="X121" s="21"/>
      <c r="Y121" s="22"/>
      <c r="Z121" s="3"/>
      <c r="AA121" s="21"/>
      <c r="AB121" s="1"/>
      <c r="AC121" s="3"/>
      <c r="AD121" s="2"/>
      <c r="AE121" s="29"/>
      <c r="AF121" s="26"/>
    </row>
    <row r="122" spans="1:32" x14ac:dyDescent="0.25">
      <c r="A122" s="15">
        <v>40816.402083333334</v>
      </c>
      <c r="B122" s="21">
        <v>0</v>
      </c>
      <c r="C122" s="22">
        <v>0</v>
      </c>
      <c r="D122" s="3">
        <f t="shared" si="20"/>
        <v>0</v>
      </c>
      <c r="E122" s="21">
        <v>4</v>
      </c>
      <c r="F122" s="1">
        <f t="shared" si="27"/>
        <v>1179.0046970467672</v>
      </c>
      <c r="G122" s="3">
        <f t="shared" si="28"/>
        <v>4716.0187881870688</v>
      </c>
      <c r="H122" s="2">
        <f t="shared" si="29"/>
        <v>81</v>
      </c>
      <c r="I122" s="29">
        <f t="shared" si="30"/>
        <v>1179.0046970467672</v>
      </c>
      <c r="J122" s="26">
        <f t="shared" si="31"/>
        <v>95499.380460788147</v>
      </c>
      <c r="L122" s="15"/>
      <c r="M122" s="21"/>
      <c r="N122" s="22"/>
      <c r="O122" s="3"/>
      <c r="P122" s="21"/>
      <c r="Q122" s="1"/>
      <c r="R122" s="3"/>
      <c r="S122" s="2"/>
      <c r="T122" s="29"/>
      <c r="U122" s="26"/>
      <c r="W122" s="15"/>
      <c r="X122" s="21"/>
      <c r="Y122" s="22"/>
      <c r="Z122" s="3"/>
      <c r="AA122" s="21"/>
      <c r="AB122" s="1"/>
      <c r="AC122" s="3"/>
      <c r="AD122" s="2"/>
      <c r="AE122" s="29"/>
      <c r="AF122" s="26"/>
    </row>
    <row r="123" spans="1:32" x14ac:dyDescent="0.25">
      <c r="A123" s="15">
        <v>40816.670138888891</v>
      </c>
      <c r="B123" s="21">
        <v>1</v>
      </c>
      <c r="C123" s="22">
        <v>1096.33</v>
      </c>
      <c r="D123" s="3">
        <f t="shared" si="20"/>
        <v>1096.33</v>
      </c>
      <c r="E123" s="21">
        <v>0</v>
      </c>
      <c r="F123" s="1">
        <f t="shared" si="27"/>
        <v>0</v>
      </c>
      <c r="G123" s="3">
        <f t="shared" si="28"/>
        <v>0</v>
      </c>
      <c r="H123" s="2">
        <f t="shared" si="29"/>
        <v>82</v>
      </c>
      <c r="I123" s="29">
        <f t="shared" si="30"/>
        <v>1177.9964690340018</v>
      </c>
      <c r="J123" s="26">
        <f t="shared" si="31"/>
        <v>96595.710460788148</v>
      </c>
      <c r="L123" s="15"/>
      <c r="M123" s="21"/>
      <c r="N123" s="22"/>
      <c r="O123" s="3"/>
      <c r="P123" s="21"/>
      <c r="Q123" s="1"/>
      <c r="R123" s="3"/>
      <c r="S123" s="2"/>
      <c r="T123" s="29"/>
      <c r="U123" s="26"/>
      <c r="W123" s="15"/>
      <c r="X123" s="21"/>
      <c r="Y123" s="22"/>
      <c r="Z123" s="3"/>
      <c r="AA123" s="21"/>
      <c r="AB123" s="1"/>
      <c r="AC123" s="3"/>
      <c r="AD123" s="2"/>
      <c r="AE123" s="29"/>
      <c r="AF123" s="26"/>
    </row>
    <row r="124" spans="1:32" x14ac:dyDescent="0.25">
      <c r="A124" s="15">
        <v>40816.670138888891</v>
      </c>
      <c r="B124" s="21">
        <v>0</v>
      </c>
      <c r="C124" s="22">
        <v>0</v>
      </c>
      <c r="D124" s="3">
        <f t="shared" si="20"/>
        <v>0</v>
      </c>
      <c r="E124" s="21">
        <v>1</v>
      </c>
      <c r="F124" s="1">
        <f t="shared" si="27"/>
        <v>1177.9964690340018</v>
      </c>
      <c r="G124" s="3">
        <f t="shared" si="28"/>
        <v>1177.9964690340018</v>
      </c>
      <c r="H124" s="2">
        <f t="shared" si="29"/>
        <v>81</v>
      </c>
      <c r="I124" s="29">
        <f t="shared" si="30"/>
        <v>1177.9964690340018</v>
      </c>
      <c r="J124" s="26">
        <f t="shared" si="31"/>
        <v>95417.71399175415</v>
      </c>
      <c r="L124" s="15"/>
      <c r="M124" s="21"/>
      <c r="N124" s="22"/>
      <c r="O124" s="3"/>
      <c r="P124" s="21"/>
      <c r="Q124" s="1"/>
      <c r="R124" s="3"/>
      <c r="S124" s="2"/>
      <c r="T124" s="29"/>
      <c r="U124" s="26"/>
      <c r="W124" s="15"/>
      <c r="X124" s="21"/>
      <c r="Y124" s="22"/>
      <c r="Z124" s="3"/>
      <c r="AA124" s="21"/>
      <c r="AB124" s="1"/>
      <c r="AC124" s="3"/>
      <c r="AD124" s="2"/>
      <c r="AE124" s="29"/>
      <c r="AF124" s="26"/>
    </row>
    <row r="125" spans="1:32" ht="15.75" thickBot="1" x14ac:dyDescent="0.3">
      <c r="A125" s="8" t="s">
        <v>7</v>
      </c>
      <c r="B125" s="17">
        <f>SUM(B6:B124)</f>
        <v>156</v>
      </c>
      <c r="C125" s="16"/>
      <c r="D125" s="23">
        <f>SUM(D6:D124)</f>
        <v>182102.55999999982</v>
      </c>
      <c r="E125" s="17">
        <f>SUM(E6:E124)</f>
        <v>156</v>
      </c>
      <c r="F125" s="16"/>
      <c r="G125" s="23">
        <f>SUM(G6:G124)</f>
        <v>185696.00600824607</v>
      </c>
      <c r="H125" s="17">
        <f>H5+B125-E125</f>
        <v>81</v>
      </c>
      <c r="I125" s="30">
        <f>J125/H125</f>
        <v>1177.9964690339973</v>
      </c>
      <c r="J125" s="23">
        <f>J5+D125-G125</f>
        <v>95417.713991753786</v>
      </c>
      <c r="L125" s="8" t="s">
        <v>7</v>
      </c>
      <c r="M125" s="17">
        <f>SUM(M6:M124)</f>
        <v>73</v>
      </c>
      <c r="N125" s="16"/>
      <c r="O125" s="23">
        <f>SUM(O6:O124)</f>
        <v>88497.920000000013</v>
      </c>
      <c r="P125" s="17">
        <f>SUM(P6:P124)</f>
        <v>106</v>
      </c>
      <c r="Q125" s="16"/>
      <c r="R125" s="23">
        <f>SUM(R6:R124)</f>
        <v>129422.4961880755</v>
      </c>
      <c r="S125" s="17">
        <f>S5+M125-P125</f>
        <v>48</v>
      </c>
      <c r="T125" s="30">
        <f>U125/S125</f>
        <v>1210.1371627484275</v>
      </c>
      <c r="U125" s="23">
        <f>U5+O125-R125</f>
        <v>58086.583811924516</v>
      </c>
      <c r="W125" s="8" t="s">
        <v>7</v>
      </c>
      <c r="X125" s="17">
        <f>SUM(X6:X124)</f>
        <v>99</v>
      </c>
      <c r="Y125" s="16"/>
      <c r="Z125" s="23">
        <f>SUM(Z6:Z124)</f>
        <v>112460.46</v>
      </c>
      <c r="AA125" s="17">
        <f>SUM(AA6:AA124)</f>
        <v>73</v>
      </c>
      <c r="AB125" s="16"/>
      <c r="AC125" s="23">
        <f>SUM(AC6:AC124)</f>
        <v>86711.860653132113</v>
      </c>
      <c r="AD125" s="17">
        <f>AD5+X125-AA125</f>
        <v>107</v>
      </c>
      <c r="AE125" s="30">
        <f>AF125/AD125</f>
        <v>1165.9790593165224</v>
      </c>
      <c r="AF125" s="23">
        <f>AF5+Z125-AC125</f>
        <v>124759.75934686788</v>
      </c>
    </row>
    <row r="127" spans="1:32" x14ac:dyDescent="0.25">
      <c r="E127" s="20"/>
      <c r="G127" s="27">
        <f>D125-G125</f>
        <v>-3593.4460082462465</v>
      </c>
      <c r="R127" s="27">
        <f>O125-R125</f>
        <v>-40924.576188075487</v>
      </c>
      <c r="AC127" s="27">
        <f>Z125-AC125</f>
        <v>25748.599346867893</v>
      </c>
    </row>
    <row r="128" spans="1:32" x14ac:dyDescent="0.25">
      <c r="E128" s="20"/>
    </row>
    <row r="129" spans="5:9" x14ac:dyDescent="0.25">
      <c r="E129" s="20"/>
      <c r="F129" t="s">
        <v>15</v>
      </c>
      <c r="G129" s="31">
        <v>99011.16</v>
      </c>
    </row>
    <row r="130" spans="5:9" x14ac:dyDescent="0.25">
      <c r="E130" s="20"/>
      <c r="F130" t="s">
        <v>14</v>
      </c>
      <c r="G130" s="31">
        <f>SUM(G127:AC127)</f>
        <v>-18769.42284945384</v>
      </c>
      <c r="H130" s="31"/>
      <c r="I130" s="31"/>
    </row>
    <row r="131" spans="5:9" x14ac:dyDescent="0.25">
      <c r="E131" s="20"/>
      <c r="F131" t="s">
        <v>16</v>
      </c>
      <c r="G131" s="31">
        <f>SUM(G129:G130)</f>
        <v>80241.737150546163</v>
      </c>
      <c r="H131" s="31">
        <v>81128.42</v>
      </c>
      <c r="I131" s="31">
        <f>H131-G131</f>
        <v>886.68284945383493</v>
      </c>
    </row>
    <row r="132" spans="5:9" x14ac:dyDescent="0.25">
      <c r="E132" s="20"/>
      <c r="G132" s="31"/>
    </row>
    <row r="133" spans="5:9" x14ac:dyDescent="0.25">
      <c r="E133" s="20"/>
      <c r="G133" s="31"/>
    </row>
    <row r="134" spans="5:9" x14ac:dyDescent="0.25">
      <c r="E134" s="20"/>
    </row>
    <row r="135" spans="5:9" x14ac:dyDescent="0.25">
      <c r="E135" s="20"/>
    </row>
    <row r="136" spans="5:9" x14ac:dyDescent="0.25">
      <c r="E136" s="20"/>
    </row>
    <row r="137" spans="5:9" x14ac:dyDescent="0.25">
      <c r="E137" s="20"/>
    </row>
    <row r="138" spans="5:9" x14ac:dyDescent="0.25">
      <c r="E138" s="20"/>
    </row>
    <row r="139" spans="5:9" x14ac:dyDescent="0.25">
      <c r="E139" s="20"/>
    </row>
    <row r="140" spans="5:9" x14ac:dyDescent="0.25">
      <c r="E140" s="20"/>
    </row>
    <row r="141" spans="5:9" x14ac:dyDescent="0.25">
      <c r="E141" s="20"/>
    </row>
    <row r="142" spans="5:9" x14ac:dyDescent="0.25">
      <c r="E142" s="20"/>
    </row>
  </sheetData>
  <mergeCells count="24">
    <mergeCell ref="AD1:AF1"/>
    <mergeCell ref="W2:AF2"/>
    <mergeCell ref="X3:Z3"/>
    <mergeCell ref="AA3:AC3"/>
    <mergeCell ref="AD3:AF3"/>
    <mergeCell ref="W4:W5"/>
    <mergeCell ref="X5:AC5"/>
    <mergeCell ref="M3:O3"/>
    <mergeCell ref="P3:R3"/>
    <mergeCell ref="S3:U3"/>
    <mergeCell ref="L4:L5"/>
    <mergeCell ref="M5:R5"/>
    <mergeCell ref="W1:AC1"/>
    <mergeCell ref="A2:J2"/>
    <mergeCell ref="A1:G1"/>
    <mergeCell ref="H1:J1"/>
    <mergeCell ref="L1:R1"/>
    <mergeCell ref="S1:U1"/>
    <mergeCell ref="L2:U2"/>
    <mergeCell ref="B3:D3"/>
    <mergeCell ref="E3:G3"/>
    <mergeCell ref="H3:J3"/>
    <mergeCell ref="A4:A5"/>
    <mergeCell ref="B5:G5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Lojas Salfer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Lojas Salfer S.A.</dc:creator>
  <cp:lastModifiedBy>Lojas Salfer S.A.</cp:lastModifiedBy>
  <dcterms:created xsi:type="dcterms:W3CDTF">2012-01-18T18:11:10Z</dcterms:created>
  <dcterms:modified xsi:type="dcterms:W3CDTF">2012-01-18T19:28:29Z</dcterms:modified>
</cp:coreProperties>
</file>